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tserver\user\Коммунальный комплекс\Курчанинова (Гамзина)\Отдел ЖКХ\ТАРИФЫ\ТАРИФЫ-2024\ПРАВЛЕНИЯ\16. 20 декабря 2023 РО, СППК население\Протоколы\"/>
    </mc:Choice>
  </mc:AlternateContent>
  <bookViews>
    <workbookView xWindow="0" yWindow="0" windowWidth="24075" windowHeight="12135"/>
  </bookViews>
  <sheets>
    <sheet name="Приложение 1" sheetId="1" r:id="rId1"/>
    <sheet name="Приложение 2" sheetId="2" r:id="rId2"/>
    <sheet name="Приложение 3" sheetId="11" r:id="rId3"/>
    <sheet name="Приложение 4" sheetId="12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</sheets>
  <externalReferences>
    <externalReference r:id="rId11"/>
  </externalReferences>
  <definedNames>
    <definedName name="_xlnm.Print_Area" localSheetId="0">'Приложение 1'!$A$1:$T$205</definedName>
    <definedName name="_xlnm.Print_Area" localSheetId="9">'Приложение 10'!$A$1:$T$194</definedName>
    <definedName name="_xlnm.Print_Area" localSheetId="1">'Приложение 2'!$A$1:$T$198</definedName>
    <definedName name="_xlnm.Print_Area" localSheetId="2">'Приложение 3'!$A$1:$T$204</definedName>
    <definedName name="_xlnm.Print_Area" localSheetId="3">'Приложение 4'!$A$1:$T$196</definedName>
    <definedName name="_xlnm.Print_Area" localSheetId="4">'Приложение 5'!$A$1:$T$194</definedName>
    <definedName name="_xlnm.Print_Area" localSheetId="5">'Приложение 6'!$A$1:$T$194</definedName>
    <definedName name="_xlnm.Print_Area" localSheetId="6">'Приложение 7'!$A$1:$T$194</definedName>
    <definedName name="_xlnm.Print_Area" localSheetId="7">'Приложение 8'!$A$1:$T$194</definedName>
    <definedName name="_xlnm.Print_Area" localSheetId="8">'Приложение 9'!$A$1:$T$194</definedName>
  </definedNames>
  <calcPr calcId="152511"/>
</workbook>
</file>

<file path=xl/calcChain.xml><?xml version="1.0" encoding="utf-8"?>
<calcChain xmlns="http://schemas.openxmlformats.org/spreadsheetml/2006/main">
  <c r="K53" i="2" l="1"/>
  <c r="L53" i="2"/>
  <c r="M53" i="2"/>
  <c r="N53" i="2"/>
  <c r="O53" i="2"/>
  <c r="P53" i="2"/>
  <c r="Q53" i="2"/>
  <c r="K54" i="2"/>
  <c r="L54" i="2"/>
  <c r="M54" i="2"/>
  <c r="N54" i="2"/>
  <c r="O54" i="2"/>
  <c r="P54" i="2"/>
  <c r="Q54" i="2"/>
  <c r="K55" i="2"/>
  <c r="L55" i="2"/>
  <c r="M55" i="2"/>
  <c r="N55" i="2"/>
  <c r="O55" i="2"/>
  <c r="P55" i="2"/>
  <c r="Q55" i="2"/>
  <c r="K56" i="2"/>
  <c r="L56" i="2"/>
  <c r="M56" i="2"/>
  <c r="N56" i="2"/>
  <c r="O56" i="2"/>
  <c r="P56" i="2"/>
  <c r="Q56" i="2"/>
  <c r="K57" i="2"/>
  <c r="L57" i="2"/>
  <c r="M57" i="2"/>
  <c r="N57" i="2"/>
  <c r="O57" i="2"/>
  <c r="P57" i="2"/>
  <c r="Q57" i="2"/>
  <c r="K58" i="2"/>
  <c r="L58" i="2"/>
  <c r="M58" i="2"/>
  <c r="N58" i="2"/>
  <c r="O58" i="2"/>
  <c r="P58" i="2"/>
  <c r="Q58" i="2"/>
  <c r="K59" i="2"/>
  <c r="L59" i="2"/>
  <c r="M59" i="2"/>
  <c r="N59" i="2"/>
  <c r="O59" i="2"/>
  <c r="P59" i="2"/>
  <c r="Q59" i="2"/>
  <c r="K60" i="2"/>
  <c r="L60" i="2"/>
  <c r="M60" i="2"/>
  <c r="N60" i="2"/>
  <c r="O60" i="2"/>
  <c r="P60" i="2"/>
  <c r="Q60" i="2"/>
  <c r="K61" i="2"/>
  <c r="L61" i="2"/>
  <c r="M61" i="2"/>
  <c r="N61" i="2"/>
  <c r="O61" i="2"/>
  <c r="P61" i="2"/>
  <c r="Q61" i="2"/>
  <c r="L62" i="2"/>
  <c r="M62" i="2"/>
  <c r="N62" i="2"/>
  <c r="O62" i="2"/>
  <c r="P62" i="2"/>
  <c r="Q62" i="2"/>
  <c r="K63" i="2"/>
  <c r="M63" i="2"/>
  <c r="N63" i="2"/>
  <c r="O63" i="2"/>
  <c r="P63" i="2"/>
  <c r="Q63" i="2"/>
  <c r="K64" i="2"/>
  <c r="L64" i="2"/>
  <c r="N64" i="2"/>
  <c r="O64" i="2"/>
  <c r="P64" i="2"/>
  <c r="Q64" i="2"/>
  <c r="K65" i="2"/>
  <c r="L65" i="2"/>
  <c r="M65" i="2"/>
  <c r="O65" i="2"/>
  <c r="P65" i="2"/>
  <c r="Q65" i="2"/>
  <c r="K66" i="2"/>
  <c r="L66" i="2"/>
  <c r="M66" i="2"/>
  <c r="N66" i="2"/>
  <c r="P66" i="2"/>
  <c r="Q66" i="2"/>
  <c r="K67" i="2"/>
  <c r="L67" i="2"/>
  <c r="M67" i="2"/>
  <c r="N67" i="2"/>
  <c r="O67" i="2"/>
  <c r="Q67" i="2"/>
  <c r="K68" i="2"/>
  <c r="L68" i="2"/>
  <c r="M68" i="2"/>
  <c r="N68" i="2"/>
  <c r="O68" i="2"/>
  <c r="P68" i="2"/>
  <c r="O175" i="12" l="1"/>
  <c r="M173" i="12"/>
  <c r="L172" i="12"/>
  <c r="K171" i="12"/>
  <c r="J170" i="12"/>
  <c r="I169" i="12"/>
  <c r="H168" i="12"/>
  <c r="G167" i="12"/>
  <c r="F166" i="12"/>
  <c r="E165" i="12"/>
  <c r="D164" i="12"/>
  <c r="C163" i="12"/>
  <c r="B162" i="12"/>
  <c r="M157" i="12"/>
  <c r="L156" i="12"/>
  <c r="K155" i="12"/>
  <c r="J154" i="12"/>
  <c r="I153" i="12"/>
  <c r="H152" i="12"/>
  <c r="G151" i="12"/>
  <c r="F150" i="12"/>
  <c r="E149" i="12"/>
  <c r="D148" i="12"/>
  <c r="C147" i="12"/>
  <c r="B146" i="12"/>
  <c r="L141" i="12"/>
  <c r="K140" i="12"/>
  <c r="J139" i="12"/>
  <c r="I138" i="12"/>
  <c r="H137" i="12"/>
  <c r="G136" i="12"/>
  <c r="F135" i="12"/>
  <c r="E134" i="12"/>
  <c r="D133" i="12"/>
  <c r="C132" i="12"/>
  <c r="B131" i="12"/>
  <c r="K126" i="12"/>
  <c r="J125" i="12"/>
  <c r="I124" i="12"/>
  <c r="H123" i="12"/>
  <c r="G122" i="12"/>
  <c r="F121" i="12"/>
  <c r="E120" i="12"/>
  <c r="D119" i="12"/>
  <c r="C118" i="12"/>
  <c r="B117" i="12"/>
  <c r="M112" i="12"/>
  <c r="L111" i="12"/>
  <c r="K110" i="12"/>
  <c r="J109" i="12"/>
  <c r="I108" i="12"/>
  <c r="H107" i="12"/>
  <c r="G106" i="12"/>
  <c r="F105" i="12"/>
  <c r="E104" i="12"/>
  <c r="D103" i="12"/>
  <c r="C102" i="12"/>
  <c r="B101" i="12"/>
  <c r="H96" i="12"/>
  <c r="G95" i="12"/>
  <c r="F94" i="12"/>
  <c r="E93" i="12"/>
  <c r="D92" i="12"/>
  <c r="C91" i="12"/>
  <c r="B90" i="12"/>
  <c r="L82" i="12"/>
  <c r="K81" i="12"/>
  <c r="J80" i="12"/>
  <c r="I79" i="12"/>
  <c r="H78" i="12"/>
  <c r="G77" i="12"/>
  <c r="F76" i="12"/>
  <c r="E75" i="12"/>
  <c r="D74" i="12"/>
  <c r="C73" i="12"/>
  <c r="B72" i="12"/>
  <c r="J60" i="12"/>
  <c r="I59" i="12"/>
  <c r="H58" i="12"/>
  <c r="G57" i="12"/>
  <c r="F56" i="12"/>
  <c r="E55" i="12"/>
  <c r="D54" i="12"/>
  <c r="C53" i="12"/>
  <c r="B52" i="12"/>
  <c r="P47" i="12"/>
  <c r="O46" i="12"/>
  <c r="N45" i="12"/>
  <c r="M44" i="12"/>
  <c r="L43" i="12"/>
  <c r="K42" i="12"/>
  <c r="J41" i="12"/>
  <c r="I40" i="12"/>
  <c r="H39" i="12"/>
  <c r="G38" i="12"/>
  <c r="F37" i="12"/>
  <c r="E36" i="12"/>
  <c r="D35" i="12"/>
  <c r="C34" i="12"/>
  <c r="B33" i="12"/>
  <c r="T28" i="12"/>
  <c r="S27" i="12"/>
  <c r="R26" i="12"/>
  <c r="Q25" i="12"/>
  <c r="P24" i="12"/>
  <c r="O23" i="12"/>
  <c r="N22" i="12"/>
  <c r="M21" i="12"/>
  <c r="L20" i="12"/>
  <c r="K19" i="12"/>
  <c r="J18" i="12"/>
  <c r="I17" i="12"/>
  <c r="H16" i="12"/>
  <c r="G15" i="12"/>
  <c r="F14" i="12"/>
  <c r="E13" i="12"/>
  <c r="D12" i="12"/>
  <c r="C11" i="12"/>
  <c r="B10" i="12"/>
  <c r="O182" i="11"/>
  <c r="N181" i="11"/>
  <c r="M180" i="11"/>
  <c r="L179" i="11"/>
  <c r="K178" i="11"/>
  <c r="J177" i="11"/>
  <c r="I176" i="11"/>
  <c r="H175" i="11"/>
  <c r="G174" i="11"/>
  <c r="F173" i="11"/>
  <c r="E172" i="11"/>
  <c r="D171" i="11"/>
  <c r="C170" i="11"/>
  <c r="B169" i="11"/>
  <c r="M163" i="11"/>
  <c r="L162" i="11"/>
  <c r="K161" i="11"/>
  <c r="J160" i="11"/>
  <c r="I159" i="11"/>
  <c r="H158" i="11"/>
  <c r="G157" i="11"/>
  <c r="F156" i="11"/>
  <c r="E155" i="11"/>
  <c r="D154" i="11"/>
  <c r="C153" i="11"/>
  <c r="B152" i="11"/>
  <c r="L146" i="11"/>
  <c r="K145" i="11"/>
  <c r="J144" i="11"/>
  <c r="I143" i="11"/>
  <c r="H142" i="11"/>
  <c r="G141" i="11"/>
  <c r="F140" i="11"/>
  <c r="E139" i="11"/>
  <c r="D138" i="11"/>
  <c r="C137" i="11"/>
  <c r="B136" i="11"/>
  <c r="K130" i="11"/>
  <c r="J129" i="11"/>
  <c r="I128" i="11"/>
  <c r="H127" i="11"/>
  <c r="G126" i="11"/>
  <c r="F125" i="11"/>
  <c r="E124" i="11"/>
  <c r="D123" i="11"/>
  <c r="C122" i="11"/>
  <c r="B121" i="11"/>
  <c r="M115" i="11"/>
  <c r="L114" i="11"/>
  <c r="K113" i="11"/>
  <c r="J112" i="11"/>
  <c r="I111" i="11"/>
  <c r="H110" i="11"/>
  <c r="G109" i="11"/>
  <c r="F108" i="11"/>
  <c r="E107" i="11"/>
  <c r="D106" i="11"/>
  <c r="C105" i="11"/>
  <c r="B104" i="11"/>
  <c r="H99" i="11"/>
  <c r="G98" i="11"/>
  <c r="F97" i="11"/>
  <c r="E96" i="11"/>
  <c r="D95" i="11"/>
  <c r="C94" i="11"/>
  <c r="B93" i="11"/>
  <c r="L84" i="11"/>
  <c r="K83" i="11"/>
  <c r="J82" i="11"/>
  <c r="I81" i="11"/>
  <c r="H80" i="11"/>
  <c r="G79" i="11"/>
  <c r="F78" i="11"/>
  <c r="E77" i="11"/>
  <c r="D76" i="11"/>
  <c r="C75" i="11"/>
  <c r="B74" i="11"/>
  <c r="J61" i="11"/>
  <c r="I60" i="11"/>
  <c r="H59" i="11"/>
  <c r="G58" i="11"/>
  <c r="E56" i="11"/>
  <c r="D55" i="11"/>
  <c r="C54" i="11"/>
  <c r="B53" i="11"/>
  <c r="P47" i="11"/>
  <c r="O46" i="11"/>
  <c r="N45" i="11"/>
  <c r="M44" i="11"/>
  <c r="L43" i="11"/>
  <c r="K42" i="11"/>
  <c r="J41" i="11"/>
  <c r="I40" i="11"/>
  <c r="H39" i="11"/>
  <c r="F37" i="11"/>
  <c r="E36" i="11"/>
  <c r="D35" i="11"/>
  <c r="C34" i="11"/>
  <c r="B33" i="11"/>
  <c r="G38" i="11" s="1"/>
  <c r="E8" i="11"/>
  <c r="I139" i="9" l="1"/>
  <c r="I139" i="10" s="1"/>
  <c r="F81" i="9"/>
  <c r="F81" i="10" s="1"/>
  <c r="F80" i="9"/>
  <c r="F80" i="10" s="1"/>
  <c r="F79" i="9"/>
  <c r="F79" i="10" s="1"/>
  <c r="F78" i="9"/>
  <c r="F78" i="10" s="1"/>
  <c r="F77" i="9"/>
  <c r="F77" i="10" s="1"/>
  <c r="F76" i="9"/>
  <c r="F76" i="10" s="1"/>
  <c r="D12" i="9"/>
  <c r="D12" i="10" s="1"/>
  <c r="C12" i="9"/>
  <c r="C12" i="10" s="1"/>
  <c r="B12" i="9"/>
  <c r="B12" i="10" s="1"/>
  <c r="E11" i="9"/>
  <c r="E11" i="10" s="1"/>
  <c r="C11" i="9"/>
  <c r="C11" i="10" s="1"/>
  <c r="B11" i="9"/>
  <c r="B11" i="10" s="1"/>
  <c r="E10" i="9"/>
  <c r="E10" i="10" s="1"/>
  <c r="D10" i="9"/>
  <c r="D10" i="10" s="1"/>
  <c r="B10" i="9"/>
  <c r="B10" i="10" s="1"/>
  <c r="E9" i="9"/>
  <c r="E9" i="10" s="1"/>
  <c r="D9" i="9"/>
  <c r="D9" i="10" s="1"/>
  <c r="C9" i="9"/>
  <c r="C9" i="10" s="1"/>
  <c r="I139" i="7"/>
  <c r="I139" i="8" s="1"/>
  <c r="F81" i="7"/>
  <c r="F81" i="8" s="1"/>
  <c r="F80" i="7"/>
  <c r="F80" i="8" s="1"/>
  <c r="F79" i="7"/>
  <c r="F79" i="8" s="1"/>
  <c r="F78" i="7"/>
  <c r="F78" i="8" s="1"/>
  <c r="F77" i="7"/>
  <c r="F77" i="8" s="1"/>
  <c r="F76" i="7"/>
  <c r="F76" i="8" s="1"/>
  <c r="A27" i="7"/>
  <c r="A26" i="7"/>
  <c r="A25" i="7"/>
  <c r="D12" i="7"/>
  <c r="D12" i="8" s="1"/>
  <c r="C12" i="7"/>
  <c r="C12" i="8" s="1"/>
  <c r="B12" i="7"/>
  <c r="B12" i="8" s="1"/>
  <c r="E11" i="7"/>
  <c r="E11" i="8" s="1"/>
  <c r="C11" i="7"/>
  <c r="C11" i="8" s="1"/>
  <c r="B11" i="7"/>
  <c r="B11" i="8" s="1"/>
  <c r="E10" i="7"/>
  <c r="E10" i="8" s="1"/>
  <c r="D10" i="7"/>
  <c r="D10" i="8" s="1"/>
  <c r="B10" i="7"/>
  <c r="B10" i="8" s="1"/>
  <c r="E9" i="7"/>
  <c r="E9" i="8" s="1"/>
  <c r="D9" i="7"/>
  <c r="D9" i="8" s="1"/>
  <c r="C9" i="7"/>
  <c r="C9" i="8" s="1"/>
  <c r="T8" i="7"/>
  <c r="T8" i="8" s="1"/>
  <c r="S8" i="7"/>
  <c r="S8" i="8" s="1"/>
  <c r="R8" i="7"/>
  <c r="R8" i="8" s="1"/>
  <c r="I139" i="5"/>
  <c r="I139" i="6" s="1"/>
  <c r="F81" i="5"/>
  <c r="F81" i="6" s="1"/>
  <c r="F80" i="5"/>
  <c r="F80" i="6" s="1"/>
  <c r="F79" i="5"/>
  <c r="F79" i="6" s="1"/>
  <c r="F78" i="5"/>
  <c r="F78" i="6" s="1"/>
  <c r="F77" i="5"/>
  <c r="F77" i="6" s="1"/>
  <c r="F76" i="5"/>
  <c r="F76" i="6" s="1"/>
  <c r="D12" i="5"/>
  <c r="D12" i="6" s="1"/>
  <c r="C12" i="5"/>
  <c r="C12" i="6" s="1"/>
  <c r="B12" i="5"/>
  <c r="B12" i="6" s="1"/>
  <c r="E11" i="5"/>
  <c r="E11" i="6" s="1"/>
  <c r="C11" i="5"/>
  <c r="C11" i="6" s="1"/>
  <c r="B11" i="5"/>
  <c r="B11" i="6" s="1"/>
  <c r="E10" i="5"/>
  <c r="E10" i="6" s="1"/>
  <c r="D10" i="5"/>
  <c r="D10" i="6" s="1"/>
  <c r="B10" i="5"/>
  <c r="B10" i="6" s="1"/>
  <c r="E9" i="5"/>
  <c r="E9" i="6" s="1"/>
  <c r="D9" i="5"/>
  <c r="D9" i="6" s="1"/>
  <c r="C9" i="5"/>
  <c r="C9" i="6" s="1"/>
  <c r="I140" i="2"/>
  <c r="N86" i="2"/>
  <c r="M86" i="2"/>
  <c r="L86" i="2"/>
  <c r="O85" i="2"/>
  <c r="M85" i="2"/>
  <c r="L85" i="2"/>
  <c r="O84" i="2"/>
  <c r="N84" i="2"/>
  <c r="L84" i="2"/>
  <c r="O83" i="2"/>
  <c r="N83" i="2"/>
  <c r="M83" i="2"/>
  <c r="F83" i="2"/>
  <c r="F82" i="2"/>
  <c r="F81" i="2"/>
  <c r="F80" i="2"/>
  <c r="F79" i="2"/>
  <c r="F78" i="2"/>
  <c r="D14" i="2"/>
  <c r="C14" i="2"/>
  <c r="B14" i="2"/>
  <c r="E13" i="2"/>
  <c r="C13" i="2"/>
  <c r="B13" i="2"/>
  <c r="E12" i="2"/>
  <c r="D12" i="2"/>
  <c r="B12" i="2"/>
  <c r="E11" i="2"/>
  <c r="D11" i="2"/>
  <c r="C11" i="2"/>
  <c r="L164" i="1"/>
  <c r="L158" i="2" s="1"/>
  <c r="K164" i="1"/>
  <c r="J164" i="1"/>
  <c r="I164" i="1"/>
  <c r="H164" i="1"/>
  <c r="H157" i="5" s="1"/>
  <c r="H157" i="6" s="1"/>
  <c r="G164" i="1"/>
  <c r="G158" i="2" s="1"/>
  <c r="F164" i="1"/>
  <c r="E164" i="1"/>
  <c r="E158" i="2" s="1"/>
  <c r="D164" i="1"/>
  <c r="D157" i="5" s="1"/>
  <c r="D157" i="6" s="1"/>
  <c r="C164" i="1"/>
  <c r="B164" i="1"/>
  <c r="M163" i="1"/>
  <c r="K163" i="1"/>
  <c r="K157" i="2" s="1"/>
  <c r="J163" i="1"/>
  <c r="J157" i="2" s="1"/>
  <c r="I163" i="1"/>
  <c r="H163" i="1"/>
  <c r="G163" i="1"/>
  <c r="G157" i="2" s="1"/>
  <c r="F163" i="1"/>
  <c r="E163" i="1"/>
  <c r="D163" i="1"/>
  <c r="C163" i="1"/>
  <c r="C157" i="2" s="1"/>
  <c r="B163" i="1"/>
  <c r="B157" i="2" s="1"/>
  <c r="M162" i="1"/>
  <c r="L162" i="1"/>
  <c r="J162" i="1"/>
  <c r="J156" i="2" s="1"/>
  <c r="I162" i="1"/>
  <c r="H162" i="1"/>
  <c r="G162" i="1"/>
  <c r="F162" i="1"/>
  <c r="F156" i="2" s="1"/>
  <c r="E162" i="1"/>
  <c r="D162" i="1"/>
  <c r="D155" i="5" s="1"/>
  <c r="D155" i="6" s="1"/>
  <c r="C162" i="1"/>
  <c r="B162" i="1"/>
  <c r="B156" i="2" s="1"/>
  <c r="M161" i="1"/>
  <c r="L161" i="1"/>
  <c r="K161" i="1"/>
  <c r="I161" i="1"/>
  <c r="H161" i="1"/>
  <c r="G161" i="1"/>
  <c r="F161" i="1"/>
  <c r="F155" i="2" s="1"/>
  <c r="E161" i="1"/>
  <c r="D161" i="1"/>
  <c r="C161" i="1"/>
  <c r="B161" i="1"/>
  <c r="M160" i="1"/>
  <c r="L160" i="1"/>
  <c r="K160" i="1"/>
  <c r="J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G159" i="1"/>
  <c r="G153" i="2" s="1"/>
  <c r="F159" i="1"/>
  <c r="E159" i="1"/>
  <c r="D159" i="1"/>
  <c r="D153" i="2" s="1"/>
  <c r="C159" i="1"/>
  <c r="C153" i="2" s="1"/>
  <c r="B159" i="1"/>
  <c r="B153" i="2" s="1"/>
  <c r="M158" i="1"/>
  <c r="L158" i="1"/>
  <c r="L152" i="2" s="1"/>
  <c r="K158" i="1"/>
  <c r="J158" i="1"/>
  <c r="I158" i="1"/>
  <c r="H158" i="1"/>
  <c r="H152" i="2" s="1"/>
  <c r="F158" i="1"/>
  <c r="F151" i="5" s="1"/>
  <c r="F151" i="6" s="1"/>
  <c r="E158" i="1"/>
  <c r="D158" i="1"/>
  <c r="C158" i="1"/>
  <c r="B158" i="1"/>
  <c r="B152" i="2" s="1"/>
  <c r="M157" i="1"/>
  <c r="L157" i="1"/>
  <c r="K157" i="1"/>
  <c r="J157" i="1"/>
  <c r="J151" i="2" s="1"/>
  <c r="I157" i="1"/>
  <c r="H157" i="1"/>
  <c r="G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F150" i="2" s="1"/>
  <c r="D156" i="1"/>
  <c r="D149" i="9" s="1"/>
  <c r="D149" i="10" s="1"/>
  <c r="C156" i="1"/>
  <c r="B156" i="1"/>
  <c r="M155" i="1"/>
  <c r="L155" i="1"/>
  <c r="K155" i="1"/>
  <c r="J155" i="1"/>
  <c r="I155" i="1"/>
  <c r="H155" i="1"/>
  <c r="G155" i="1"/>
  <c r="F155" i="1"/>
  <c r="E155" i="1"/>
  <c r="C155" i="1"/>
  <c r="C149" i="2" s="1"/>
  <c r="B155" i="1"/>
  <c r="B149" i="2" s="1"/>
  <c r="M154" i="1"/>
  <c r="L154" i="1"/>
  <c r="K154" i="1"/>
  <c r="K148" i="2" s="1"/>
  <c r="J154" i="1"/>
  <c r="I154" i="1"/>
  <c r="H154" i="1"/>
  <c r="G154" i="1"/>
  <c r="G148" i="2" s="1"/>
  <c r="F154" i="1"/>
  <c r="F148" i="2" s="1"/>
  <c r="E154" i="1"/>
  <c r="D154" i="1"/>
  <c r="B154" i="1"/>
  <c r="B148" i="2" s="1"/>
  <c r="M153" i="1"/>
  <c r="L153" i="1"/>
  <c r="K153" i="1"/>
  <c r="K147" i="2" s="1"/>
  <c r="J153" i="1"/>
  <c r="I153" i="1"/>
  <c r="H153" i="1"/>
  <c r="G153" i="1"/>
  <c r="F153" i="1"/>
  <c r="E153" i="1"/>
  <c r="D153" i="1"/>
  <c r="C153" i="1"/>
  <c r="G141" i="5"/>
  <c r="G141" i="6" s="1"/>
  <c r="L141" i="2"/>
  <c r="J141" i="2"/>
  <c r="I141" i="2"/>
  <c r="L140" i="2"/>
  <c r="G140" i="2"/>
  <c r="F139" i="2"/>
  <c r="L137" i="2"/>
  <c r="G136" i="2"/>
  <c r="J131" i="1"/>
  <c r="J127" i="2" s="1"/>
  <c r="I131" i="1"/>
  <c r="I126" i="5" s="1"/>
  <c r="I126" i="6" s="1"/>
  <c r="H131" i="1"/>
  <c r="G131" i="1"/>
  <c r="G127" i="2" s="1"/>
  <c r="F131" i="1"/>
  <c r="F127" i="2" s="1"/>
  <c r="E131" i="1"/>
  <c r="D131" i="1"/>
  <c r="C131" i="1"/>
  <c r="C127" i="2" s="1"/>
  <c r="K130" i="1"/>
  <c r="I130" i="1"/>
  <c r="H130" i="1"/>
  <c r="H126" i="2" s="1"/>
  <c r="G130" i="1"/>
  <c r="G126" i="2" s="1"/>
  <c r="F130" i="1"/>
  <c r="E130" i="1"/>
  <c r="D130" i="1"/>
  <c r="D126" i="2" s="1"/>
  <c r="C130" i="1"/>
  <c r="C126" i="2" s="1"/>
  <c r="K129" i="1"/>
  <c r="J129" i="1"/>
  <c r="J125" i="2" s="1"/>
  <c r="H129" i="1"/>
  <c r="G129" i="1"/>
  <c r="F129" i="1"/>
  <c r="E129" i="1"/>
  <c r="E125" i="2" s="1"/>
  <c r="D129" i="1"/>
  <c r="C129" i="1"/>
  <c r="B129" i="1"/>
  <c r="B130" i="1" s="1"/>
  <c r="K128" i="1"/>
  <c r="K124" i="2" s="1"/>
  <c r="J128" i="1"/>
  <c r="I128" i="1"/>
  <c r="G128" i="1"/>
  <c r="F128" i="1"/>
  <c r="E128" i="1"/>
  <c r="D128" i="1"/>
  <c r="C128" i="1"/>
  <c r="C124" i="2" s="1"/>
  <c r="B128" i="1"/>
  <c r="K127" i="1"/>
  <c r="J127" i="1"/>
  <c r="I127" i="1"/>
  <c r="I123" i="2" s="1"/>
  <c r="H127" i="1"/>
  <c r="F127" i="1"/>
  <c r="F123" i="2" s="1"/>
  <c r="E127" i="1"/>
  <c r="C123" i="2"/>
  <c r="B127" i="1"/>
  <c r="K126" i="1"/>
  <c r="J126" i="1"/>
  <c r="I126" i="1"/>
  <c r="I122" i="2" s="1"/>
  <c r="H126" i="1"/>
  <c r="H122" i="2" s="1"/>
  <c r="G126" i="1"/>
  <c r="G122" i="2" s="1"/>
  <c r="E126" i="1"/>
  <c r="D126" i="1"/>
  <c r="D122" i="2" s="1"/>
  <c r="C126" i="1"/>
  <c r="C122" i="2" s="1"/>
  <c r="B126" i="1"/>
  <c r="K125" i="1"/>
  <c r="J125" i="1"/>
  <c r="J121" i="2" s="1"/>
  <c r="I125" i="1"/>
  <c r="I121" i="2" s="1"/>
  <c r="H125" i="1"/>
  <c r="G125" i="1"/>
  <c r="F125" i="1"/>
  <c r="F121" i="2" s="1"/>
  <c r="D125" i="1"/>
  <c r="C125" i="1"/>
  <c r="B125" i="1"/>
  <c r="K124" i="1"/>
  <c r="K120" i="2" s="1"/>
  <c r="J124" i="1"/>
  <c r="I124" i="1"/>
  <c r="I119" i="5" s="1"/>
  <c r="I119" i="6" s="1"/>
  <c r="H124" i="1"/>
  <c r="G124" i="1"/>
  <c r="G120" i="2" s="1"/>
  <c r="F124" i="1"/>
  <c r="E124" i="1"/>
  <c r="C124" i="1"/>
  <c r="B124" i="1"/>
  <c r="K123" i="1"/>
  <c r="J123" i="1"/>
  <c r="I123" i="1"/>
  <c r="I119" i="2" s="1"/>
  <c r="H123" i="1"/>
  <c r="G123" i="1"/>
  <c r="F123" i="1"/>
  <c r="E123" i="1"/>
  <c r="E119" i="2" s="1"/>
  <c r="D123" i="1"/>
  <c r="D118" i="7" s="1"/>
  <c r="D118" i="8" s="1"/>
  <c r="B123" i="1"/>
  <c r="B119" i="2" s="1"/>
  <c r="I122" i="1"/>
  <c r="K122" i="1" s="1"/>
  <c r="K118" i="2" s="1"/>
  <c r="H122" i="1"/>
  <c r="H118" i="2" s="1"/>
  <c r="G122" i="1"/>
  <c r="F122" i="1"/>
  <c r="E122" i="1"/>
  <c r="E118" i="2" s="1"/>
  <c r="D122" i="1"/>
  <c r="D118" i="2" s="1"/>
  <c r="C122" i="1"/>
  <c r="M116" i="1"/>
  <c r="L115" i="1"/>
  <c r="K114" i="1"/>
  <c r="J113" i="1"/>
  <c r="I112" i="1"/>
  <c r="H111" i="1"/>
  <c r="G110" i="1"/>
  <c r="F109" i="1"/>
  <c r="E108" i="1"/>
  <c r="D107" i="1"/>
  <c r="C106" i="1"/>
  <c r="B105" i="1"/>
  <c r="F86" i="2"/>
  <c r="F84" i="2"/>
  <c r="K85" i="1"/>
  <c r="J85" i="1"/>
  <c r="I85" i="1"/>
  <c r="H85" i="1"/>
  <c r="G85" i="1"/>
  <c r="E85" i="1"/>
  <c r="D85" i="1"/>
  <c r="C85" i="1"/>
  <c r="L84" i="1"/>
  <c r="J84" i="1"/>
  <c r="I84" i="1"/>
  <c r="I82" i="2" s="1"/>
  <c r="H84" i="1"/>
  <c r="G84" i="1"/>
  <c r="E84" i="1"/>
  <c r="D84" i="1"/>
  <c r="C84" i="1"/>
  <c r="L83" i="1"/>
  <c r="O81" i="2" s="1"/>
  <c r="K83" i="1"/>
  <c r="I83" i="1"/>
  <c r="H83" i="1"/>
  <c r="H81" i="2" s="1"/>
  <c r="G83" i="1"/>
  <c r="E83" i="1"/>
  <c r="D83" i="1"/>
  <c r="D81" i="2" s="1"/>
  <c r="C83" i="1"/>
  <c r="C81" i="2" s="1"/>
  <c r="L82" i="1"/>
  <c r="K82" i="1"/>
  <c r="J82" i="1"/>
  <c r="J80" i="2" s="1"/>
  <c r="H82" i="1"/>
  <c r="G82" i="1"/>
  <c r="E82" i="1"/>
  <c r="E80" i="2" s="1"/>
  <c r="D82" i="1"/>
  <c r="C82" i="1"/>
  <c r="L81" i="1"/>
  <c r="K81" i="1"/>
  <c r="K79" i="2" s="1"/>
  <c r="J81" i="1"/>
  <c r="J77" i="5" s="1"/>
  <c r="J77" i="6" s="1"/>
  <c r="I81" i="1"/>
  <c r="G81" i="1"/>
  <c r="E81" i="1"/>
  <c r="D81" i="1"/>
  <c r="D79" i="2" s="1"/>
  <c r="C81" i="1"/>
  <c r="C79" i="2" s="1"/>
  <c r="L80" i="1"/>
  <c r="K80" i="1"/>
  <c r="J80" i="1"/>
  <c r="J78" i="2" s="1"/>
  <c r="I80" i="1"/>
  <c r="I78" i="2" s="1"/>
  <c r="H80" i="1"/>
  <c r="E80" i="1"/>
  <c r="D80" i="1"/>
  <c r="C80" i="1"/>
  <c r="L79" i="1"/>
  <c r="K79" i="1"/>
  <c r="K77" i="2" s="1"/>
  <c r="J79" i="1"/>
  <c r="I79" i="1"/>
  <c r="H79" i="1"/>
  <c r="G79" i="1"/>
  <c r="E79" i="1"/>
  <c r="E77" i="2" s="1"/>
  <c r="D79" i="1"/>
  <c r="D77" i="2" s="1"/>
  <c r="C79" i="1"/>
  <c r="C77" i="2" s="1"/>
  <c r="B79" i="1"/>
  <c r="B80" i="1" s="1"/>
  <c r="L78" i="1"/>
  <c r="K78" i="1"/>
  <c r="K76" i="2" s="1"/>
  <c r="J78" i="1"/>
  <c r="J76" i="2" s="1"/>
  <c r="I78" i="1"/>
  <c r="H78" i="1"/>
  <c r="G78" i="1"/>
  <c r="G76" i="2" s="1"/>
  <c r="F78" i="1"/>
  <c r="F76" i="2" s="1"/>
  <c r="D78" i="1"/>
  <c r="C78" i="1"/>
  <c r="B78" i="1"/>
  <c r="B76" i="2" s="1"/>
  <c r="L77" i="1"/>
  <c r="L75" i="2" s="1"/>
  <c r="K77" i="1"/>
  <c r="K75" i="2" s="1"/>
  <c r="J77" i="1"/>
  <c r="I77" i="1"/>
  <c r="H77" i="1"/>
  <c r="G77" i="1"/>
  <c r="G75" i="2" s="1"/>
  <c r="F77" i="1"/>
  <c r="E77" i="1"/>
  <c r="C77" i="1"/>
  <c r="C75" i="2" s="1"/>
  <c r="B77" i="1"/>
  <c r="L76" i="1"/>
  <c r="L72" i="5" s="1"/>
  <c r="L72" i="6" s="1"/>
  <c r="K76" i="1"/>
  <c r="J76" i="1"/>
  <c r="I76" i="1"/>
  <c r="I74" i="2" s="1"/>
  <c r="H76" i="1"/>
  <c r="G76" i="1"/>
  <c r="F76" i="1"/>
  <c r="E76" i="1"/>
  <c r="E74" i="2" s="1"/>
  <c r="D76" i="1"/>
  <c r="B76" i="1"/>
  <c r="F75" i="1"/>
  <c r="G75" i="1" s="1"/>
  <c r="G73" i="2" s="1"/>
  <c r="E75" i="1"/>
  <c r="D75" i="1"/>
  <c r="D71" i="5" s="1"/>
  <c r="D71" i="6" s="1"/>
  <c r="C75" i="1"/>
  <c r="C73" i="2" s="1"/>
  <c r="I62" i="1"/>
  <c r="H62" i="1"/>
  <c r="H59" i="9" s="1"/>
  <c r="H59" i="10" s="1"/>
  <c r="G62" i="1"/>
  <c r="F62" i="1"/>
  <c r="E62" i="1"/>
  <c r="E61" i="2" s="1"/>
  <c r="D62" i="1"/>
  <c r="D61" i="2" s="1"/>
  <c r="J61" i="1"/>
  <c r="G61" i="1"/>
  <c r="G60" i="2" s="1"/>
  <c r="F61" i="1"/>
  <c r="E61" i="1"/>
  <c r="D61" i="1"/>
  <c r="D60" i="2" s="1"/>
  <c r="J60" i="1"/>
  <c r="G60" i="1"/>
  <c r="G59" i="2" s="1"/>
  <c r="F60" i="1"/>
  <c r="E60" i="1"/>
  <c r="D60" i="1"/>
  <c r="J59" i="1"/>
  <c r="I59" i="1"/>
  <c r="H59" i="1"/>
  <c r="F59" i="1"/>
  <c r="E59" i="1"/>
  <c r="E56" i="5" s="1"/>
  <c r="E56" i="6" s="1"/>
  <c r="D59" i="1"/>
  <c r="C59" i="1"/>
  <c r="C58" i="2" s="1"/>
  <c r="B59" i="1"/>
  <c r="B60" i="1" s="1"/>
  <c r="B61" i="1" s="1"/>
  <c r="B62" i="1" s="1"/>
  <c r="J58" i="1"/>
  <c r="I58" i="1"/>
  <c r="H58" i="1"/>
  <c r="G58" i="1"/>
  <c r="G57" i="2" s="1"/>
  <c r="E58" i="1"/>
  <c r="D58" i="1"/>
  <c r="D57" i="2" s="1"/>
  <c r="C58" i="1"/>
  <c r="B58" i="1"/>
  <c r="J57" i="1"/>
  <c r="I57" i="1"/>
  <c r="I56" i="2" s="1"/>
  <c r="H57" i="1"/>
  <c r="G57" i="1"/>
  <c r="F57" i="1"/>
  <c r="D57" i="1"/>
  <c r="D56" i="2" s="1"/>
  <c r="C57" i="1"/>
  <c r="C56" i="2" s="1"/>
  <c r="B57" i="1"/>
  <c r="J56" i="1"/>
  <c r="I56" i="1"/>
  <c r="H56" i="1"/>
  <c r="H55" i="2" s="1"/>
  <c r="G56" i="1"/>
  <c r="G55" i="2" s="1"/>
  <c r="F56" i="1"/>
  <c r="E56" i="1"/>
  <c r="C56" i="1"/>
  <c r="C55" i="2" s="1"/>
  <c r="B56" i="1"/>
  <c r="G55" i="1"/>
  <c r="G54" i="2" s="1"/>
  <c r="F55" i="1"/>
  <c r="E55" i="1"/>
  <c r="D55" i="1"/>
  <c r="B55" i="1"/>
  <c r="B52" i="5" s="1"/>
  <c r="B52" i="6" s="1"/>
  <c r="G54" i="1"/>
  <c r="F54" i="1"/>
  <c r="E54" i="1"/>
  <c r="D54" i="1"/>
  <c r="D51" i="5" s="1"/>
  <c r="D51" i="6" s="1"/>
  <c r="C54" i="1"/>
  <c r="O48" i="1"/>
  <c r="O48" i="2" s="1"/>
  <c r="N48" i="1"/>
  <c r="N48" i="2" s="1"/>
  <c r="M48" i="1"/>
  <c r="L48" i="1"/>
  <c r="K48" i="1"/>
  <c r="K46" i="5" s="1"/>
  <c r="K46" i="6" s="1"/>
  <c r="J48" i="1"/>
  <c r="I48" i="1"/>
  <c r="H48" i="1"/>
  <c r="G48" i="1"/>
  <c r="G48" i="2" s="1"/>
  <c r="F48" i="1"/>
  <c r="E48" i="1"/>
  <c r="D48" i="1"/>
  <c r="C48" i="1"/>
  <c r="C48" i="2" s="1"/>
  <c r="B48" i="1"/>
  <c r="B48" i="2" s="1"/>
  <c r="P47" i="1"/>
  <c r="N47" i="1"/>
  <c r="N47" i="2" s="1"/>
  <c r="M47" i="1"/>
  <c r="L47" i="1"/>
  <c r="K47" i="1"/>
  <c r="J47" i="1"/>
  <c r="I47" i="1"/>
  <c r="I45" i="5" s="1"/>
  <c r="I45" i="6" s="1"/>
  <c r="H47" i="1"/>
  <c r="G47" i="1"/>
  <c r="F47" i="1"/>
  <c r="E47" i="1"/>
  <c r="E47" i="2" s="1"/>
  <c r="D47" i="1"/>
  <c r="C47" i="1"/>
  <c r="B47" i="1"/>
  <c r="P46" i="1"/>
  <c r="P46" i="2" s="1"/>
  <c r="O46" i="1"/>
  <c r="M46" i="1"/>
  <c r="L46" i="1"/>
  <c r="K46" i="1"/>
  <c r="J46" i="1"/>
  <c r="I46" i="1"/>
  <c r="H46" i="1"/>
  <c r="G46" i="1"/>
  <c r="G44" i="5" s="1"/>
  <c r="G44" i="6" s="1"/>
  <c r="F46" i="1"/>
  <c r="F44" i="5" s="1"/>
  <c r="F44" i="6" s="1"/>
  <c r="E46" i="1"/>
  <c r="D46" i="1"/>
  <c r="C46" i="1"/>
  <c r="B46" i="1"/>
  <c r="B44" i="5" s="1"/>
  <c r="B44" i="6" s="1"/>
  <c r="P45" i="1"/>
  <c r="O45" i="1"/>
  <c r="N45" i="1"/>
  <c r="L45" i="1"/>
  <c r="L45" i="2" s="1"/>
  <c r="K45" i="1"/>
  <c r="J45" i="1"/>
  <c r="I45" i="1"/>
  <c r="I45" i="2" s="1"/>
  <c r="H45" i="1"/>
  <c r="H45" i="2" s="1"/>
  <c r="G45" i="1"/>
  <c r="G45" i="2" s="1"/>
  <c r="F45" i="1"/>
  <c r="E45" i="1"/>
  <c r="D45" i="1"/>
  <c r="D45" i="2" s="1"/>
  <c r="C45" i="1"/>
  <c r="B45" i="1"/>
  <c r="P44" i="1"/>
  <c r="P44" i="2" s="1"/>
  <c r="O44" i="1"/>
  <c r="O44" i="2" s="1"/>
  <c r="N44" i="1"/>
  <c r="N44" i="2" s="1"/>
  <c r="M44" i="1"/>
  <c r="K44" i="1"/>
  <c r="K44" i="2" s="1"/>
  <c r="J44" i="1"/>
  <c r="J44" i="2" s="1"/>
  <c r="I44" i="1"/>
  <c r="H44" i="1"/>
  <c r="G44" i="1"/>
  <c r="G44" i="2" s="1"/>
  <c r="F44" i="1"/>
  <c r="F44" i="2" s="1"/>
  <c r="E44" i="1"/>
  <c r="D44" i="1"/>
  <c r="C44" i="1"/>
  <c r="C42" i="5" s="1"/>
  <c r="C42" i="6" s="1"/>
  <c r="B44" i="1"/>
  <c r="B42" i="5" s="1"/>
  <c r="B42" i="6" s="1"/>
  <c r="P43" i="1"/>
  <c r="O43" i="1"/>
  <c r="N43" i="1"/>
  <c r="N43" i="2" s="1"/>
  <c r="M43" i="1"/>
  <c r="L43" i="1"/>
  <c r="J43" i="1"/>
  <c r="I43" i="1"/>
  <c r="I43" i="2" s="1"/>
  <c r="H43" i="1"/>
  <c r="G43" i="1"/>
  <c r="F43" i="1"/>
  <c r="E43" i="1"/>
  <c r="E43" i="2" s="1"/>
  <c r="D43" i="1"/>
  <c r="C43" i="1"/>
  <c r="B43" i="1"/>
  <c r="P42" i="1"/>
  <c r="O42" i="1"/>
  <c r="N42" i="1"/>
  <c r="M42" i="1"/>
  <c r="L42" i="1"/>
  <c r="L42" i="2" s="1"/>
  <c r="K42" i="1"/>
  <c r="I42" i="1"/>
  <c r="H42" i="1"/>
  <c r="G42" i="1"/>
  <c r="F42" i="1"/>
  <c r="E42" i="1"/>
  <c r="E40" i="5" s="1"/>
  <c r="E40" i="6" s="1"/>
  <c r="D42" i="1"/>
  <c r="D42" i="2" s="1"/>
  <c r="C42" i="1"/>
  <c r="B42" i="1"/>
  <c r="P41" i="1"/>
  <c r="O41" i="1"/>
  <c r="N41" i="1"/>
  <c r="N39" i="5" s="1"/>
  <c r="N39" i="6" s="1"/>
  <c r="M41" i="1"/>
  <c r="L41" i="1"/>
  <c r="K41" i="1"/>
  <c r="K41" i="2" s="1"/>
  <c r="J41" i="1"/>
  <c r="H41" i="1"/>
  <c r="G41" i="1"/>
  <c r="F41" i="1"/>
  <c r="E41" i="1"/>
  <c r="E41" i="2" s="1"/>
  <c r="D41" i="1"/>
  <c r="D41" i="2" s="1"/>
  <c r="C41" i="1"/>
  <c r="C41" i="2" s="1"/>
  <c r="B41" i="1"/>
  <c r="P40" i="1"/>
  <c r="O40" i="1"/>
  <c r="O40" i="2" s="1"/>
  <c r="N40" i="1"/>
  <c r="M40" i="1"/>
  <c r="L40" i="1"/>
  <c r="L40" i="2" s="1"/>
  <c r="K40" i="1"/>
  <c r="K40" i="2" s="1"/>
  <c r="J40" i="1"/>
  <c r="J40" i="2" s="1"/>
  <c r="I40" i="1"/>
  <c r="G40" i="1"/>
  <c r="G40" i="2" s="1"/>
  <c r="F40" i="1"/>
  <c r="F40" i="2" s="1"/>
  <c r="E40" i="1"/>
  <c r="D40" i="1"/>
  <c r="C40" i="1"/>
  <c r="C40" i="2" s="1"/>
  <c r="B40" i="1"/>
  <c r="B40" i="2" s="1"/>
  <c r="P39" i="1"/>
  <c r="P37" i="5" s="1"/>
  <c r="P37" i="6" s="1"/>
  <c r="O39" i="1"/>
  <c r="N39" i="1"/>
  <c r="N39" i="2" s="1"/>
  <c r="M39" i="1"/>
  <c r="L39" i="1"/>
  <c r="K39" i="1"/>
  <c r="J39" i="1"/>
  <c r="J37" i="5" s="1"/>
  <c r="J37" i="6" s="1"/>
  <c r="I39" i="1"/>
  <c r="H39" i="1"/>
  <c r="F39" i="1"/>
  <c r="E39" i="1"/>
  <c r="E39" i="2" s="1"/>
  <c r="D39" i="1"/>
  <c r="D37" i="5" s="1"/>
  <c r="D37" i="6" s="1"/>
  <c r="C39" i="1"/>
  <c r="B39" i="1"/>
  <c r="P38" i="1"/>
  <c r="P38" i="2" s="1"/>
  <c r="O38" i="1"/>
  <c r="N38" i="1"/>
  <c r="M38" i="1"/>
  <c r="L38" i="1"/>
  <c r="L36" i="5" s="1"/>
  <c r="L36" i="6" s="1"/>
  <c r="K38" i="1"/>
  <c r="J38" i="1"/>
  <c r="I38" i="1"/>
  <c r="H38" i="1"/>
  <c r="H38" i="2" s="1"/>
  <c r="G38" i="1"/>
  <c r="E38" i="1"/>
  <c r="D38" i="1"/>
  <c r="D38" i="2" s="1"/>
  <c r="C38" i="1"/>
  <c r="B38" i="1"/>
  <c r="P37" i="1"/>
  <c r="O37" i="1"/>
  <c r="N37" i="1"/>
  <c r="M37" i="1"/>
  <c r="L37" i="1"/>
  <c r="L35" i="7" s="1"/>
  <c r="L35" i="8" s="1"/>
  <c r="K37" i="1"/>
  <c r="J37" i="1"/>
  <c r="I37" i="1"/>
  <c r="H37" i="1"/>
  <c r="G37" i="1"/>
  <c r="F37" i="1"/>
  <c r="F35" i="5" s="1"/>
  <c r="F35" i="6" s="1"/>
  <c r="D37" i="1"/>
  <c r="C37" i="1"/>
  <c r="B37" i="1"/>
  <c r="P36" i="1"/>
  <c r="P36" i="2" s="1"/>
  <c r="O36" i="1"/>
  <c r="N36" i="1"/>
  <c r="N36" i="2" s="1"/>
  <c r="M36" i="1"/>
  <c r="L36" i="1"/>
  <c r="L36" i="2" s="1"/>
  <c r="K36" i="1"/>
  <c r="K36" i="2" s="1"/>
  <c r="J36" i="1"/>
  <c r="I36" i="1"/>
  <c r="H36" i="1"/>
  <c r="G36" i="1"/>
  <c r="G36" i="2" s="1"/>
  <c r="F36" i="1"/>
  <c r="F36" i="2" s="1"/>
  <c r="E36" i="1"/>
  <c r="C36" i="1"/>
  <c r="C34" i="5" s="1"/>
  <c r="C34" i="6" s="1"/>
  <c r="B36" i="1"/>
  <c r="B36" i="2" s="1"/>
  <c r="P35" i="1"/>
  <c r="O35" i="1"/>
  <c r="N35" i="1"/>
  <c r="N35" i="2" s="1"/>
  <c r="M35" i="1"/>
  <c r="M35" i="2" s="1"/>
  <c r="L35" i="1"/>
  <c r="K35" i="1"/>
  <c r="J35" i="1"/>
  <c r="J35" i="2" s="1"/>
  <c r="I35" i="1"/>
  <c r="I35" i="2" s="1"/>
  <c r="H35" i="1"/>
  <c r="H33" i="5" s="1"/>
  <c r="H33" i="6" s="1"/>
  <c r="G35" i="1"/>
  <c r="F35" i="1"/>
  <c r="F35" i="2" s="1"/>
  <c r="E35" i="1"/>
  <c r="E35" i="2" s="1"/>
  <c r="D35" i="1"/>
  <c r="B35" i="1"/>
  <c r="P34" i="1"/>
  <c r="O34" i="1"/>
  <c r="O32" i="5" s="1"/>
  <c r="O32" i="6" s="1"/>
  <c r="N34" i="1"/>
  <c r="M34" i="1"/>
  <c r="L34" i="1"/>
  <c r="L34" i="2" s="1"/>
  <c r="K34" i="1"/>
  <c r="K32" i="5" s="1"/>
  <c r="K32" i="6" s="1"/>
  <c r="J34" i="1"/>
  <c r="I34" i="1"/>
  <c r="H34" i="1"/>
  <c r="H34" i="2" s="1"/>
  <c r="G34" i="1"/>
  <c r="F34" i="1"/>
  <c r="E34" i="1"/>
  <c r="D34" i="1"/>
  <c r="D32" i="5" s="1"/>
  <c r="D32" i="6" s="1"/>
  <c r="C34" i="1"/>
  <c r="S28" i="1"/>
  <c r="R28" i="1"/>
  <c r="T27" i="1"/>
  <c r="T26" i="5" s="1"/>
  <c r="T26" i="6" s="1"/>
  <c r="R27" i="1"/>
  <c r="T26" i="1"/>
  <c r="S26" i="1"/>
  <c r="Q26" i="1"/>
  <c r="Q27" i="2" s="1"/>
  <c r="R25" i="1"/>
  <c r="P25" i="1"/>
  <c r="M25" i="1"/>
  <c r="I116" i="1" s="1"/>
  <c r="L25" i="1"/>
  <c r="L26" i="2" s="1"/>
  <c r="K25" i="1"/>
  <c r="K26" i="1" s="1"/>
  <c r="Q24" i="1"/>
  <c r="M115" i="1" s="1"/>
  <c r="O24" i="1"/>
  <c r="N24" i="1"/>
  <c r="J115" i="1" s="1"/>
  <c r="M24" i="1"/>
  <c r="M25" i="2" s="1"/>
  <c r="L24" i="1"/>
  <c r="L25" i="2" s="1"/>
  <c r="K24" i="1"/>
  <c r="K25" i="2" s="1"/>
  <c r="P23" i="1"/>
  <c r="N23" i="1"/>
  <c r="J114" i="1" s="1"/>
  <c r="M23" i="1"/>
  <c r="L23" i="1"/>
  <c r="K23" i="1"/>
  <c r="K24" i="2" s="1"/>
  <c r="J23" i="1"/>
  <c r="J24" i="2" s="1"/>
  <c r="I23" i="1"/>
  <c r="F23" i="1"/>
  <c r="P22" i="1"/>
  <c r="O22" i="1"/>
  <c r="M22" i="1"/>
  <c r="L22" i="1"/>
  <c r="L21" i="5" s="1"/>
  <c r="L21" i="6" s="1"/>
  <c r="K22" i="1"/>
  <c r="J22" i="1"/>
  <c r="I22" i="1"/>
  <c r="F22" i="1"/>
  <c r="F23" i="2" s="1"/>
  <c r="Q21" i="1"/>
  <c r="P21" i="1"/>
  <c r="P20" i="5" s="1"/>
  <c r="P20" i="6" s="1"/>
  <c r="O21" i="1"/>
  <c r="N21" i="1"/>
  <c r="J112" i="1" s="1"/>
  <c r="L21" i="1"/>
  <c r="K21" i="1"/>
  <c r="G112" i="1" s="1"/>
  <c r="J21" i="1"/>
  <c r="F112" i="1" s="1"/>
  <c r="I21" i="1"/>
  <c r="I22" i="2" s="1"/>
  <c r="F21" i="1"/>
  <c r="B112" i="1" s="1"/>
  <c r="Q20" i="1"/>
  <c r="R20" i="1" s="1"/>
  <c r="R19" i="5" s="1"/>
  <c r="R19" i="6" s="1"/>
  <c r="P20" i="1"/>
  <c r="O20" i="1"/>
  <c r="N20" i="1"/>
  <c r="J111" i="1" s="1"/>
  <c r="M20" i="1"/>
  <c r="I138" i="2" s="1"/>
  <c r="K20" i="1"/>
  <c r="K21" i="2" s="1"/>
  <c r="J20" i="1"/>
  <c r="I20" i="1"/>
  <c r="F20" i="1"/>
  <c r="Q19" i="1"/>
  <c r="M110" i="1" s="1"/>
  <c r="P19" i="1"/>
  <c r="P20" i="2" s="1"/>
  <c r="O19" i="1"/>
  <c r="O20" i="2" s="1"/>
  <c r="N19" i="1"/>
  <c r="J110" i="1" s="1"/>
  <c r="M19" i="1"/>
  <c r="L19" i="1"/>
  <c r="J19" i="1"/>
  <c r="O18" i="1"/>
  <c r="P18" i="1" s="1"/>
  <c r="N18" i="1"/>
  <c r="N19" i="2" s="1"/>
  <c r="M18" i="1"/>
  <c r="I109" i="1" s="1"/>
  <c r="L18" i="1"/>
  <c r="K18" i="1"/>
  <c r="I18" i="1"/>
  <c r="O17" i="1"/>
  <c r="P17" i="1" s="1"/>
  <c r="N17" i="1"/>
  <c r="N16" i="5" s="1"/>
  <c r="N16" i="6" s="1"/>
  <c r="M17" i="1"/>
  <c r="L17" i="1"/>
  <c r="L16" i="9" s="1"/>
  <c r="L16" i="10" s="1"/>
  <c r="J17" i="1"/>
  <c r="J16" i="7" s="1"/>
  <c r="J16" i="8" s="1"/>
  <c r="H17" i="1"/>
  <c r="I16" i="1"/>
  <c r="G16" i="1"/>
  <c r="G17" i="2" s="1"/>
  <c r="H15" i="1"/>
  <c r="F15" i="1"/>
  <c r="O14" i="1"/>
  <c r="N14" i="1"/>
  <c r="M14" i="1"/>
  <c r="I105" i="1" s="1"/>
  <c r="L14" i="1"/>
  <c r="M13" i="1" s="1"/>
  <c r="G14" i="1"/>
  <c r="H14" i="1" s="1"/>
  <c r="E14" i="1"/>
  <c r="B14" i="1" s="1"/>
  <c r="F13" i="1"/>
  <c r="F10" i="1" s="1"/>
  <c r="E9" i="1"/>
  <c r="C83" i="2" l="1"/>
  <c r="H83" i="2"/>
  <c r="D83" i="2"/>
  <c r="I83" i="2"/>
  <c r="I84" i="2"/>
  <c r="K141" i="5"/>
  <c r="K141" i="6" s="1"/>
  <c r="K142" i="2"/>
  <c r="I59" i="5"/>
  <c r="I59" i="6" s="1"/>
  <c r="I127" i="2"/>
  <c r="C14" i="1"/>
  <c r="C13" i="9" s="1"/>
  <c r="C13" i="10" s="1"/>
  <c r="I60" i="1"/>
  <c r="I57" i="5" s="1"/>
  <c r="I57" i="6" s="1"/>
  <c r="I115" i="1"/>
  <c r="I112" i="2" s="1"/>
  <c r="E23" i="1"/>
  <c r="D23" i="1" s="1"/>
  <c r="D22" i="7" s="1"/>
  <c r="D22" i="8" s="1"/>
  <c r="H36" i="5"/>
  <c r="H36" i="6" s="1"/>
  <c r="O75" i="2"/>
  <c r="G74" i="5"/>
  <c r="G74" i="6" s="1"/>
  <c r="D79" i="5"/>
  <c r="D79" i="6" s="1"/>
  <c r="M15" i="2"/>
  <c r="H61" i="2"/>
  <c r="K152" i="2"/>
  <c r="M19" i="2"/>
  <c r="F147" i="2"/>
  <c r="N13" i="1"/>
  <c r="N12" i="9" s="1"/>
  <c r="N12" i="10" s="1"/>
  <c r="J24" i="1"/>
  <c r="J23" i="7" s="1"/>
  <c r="J23" i="8" s="1"/>
  <c r="H55" i="1"/>
  <c r="I55" i="1" s="1"/>
  <c r="I54" i="2" s="1"/>
  <c r="H61" i="1"/>
  <c r="H58" i="7" s="1"/>
  <c r="H58" i="8" s="1"/>
  <c r="D85" i="2"/>
  <c r="F108" i="1"/>
  <c r="F104" i="9" s="1"/>
  <c r="F104" i="10" s="1"/>
  <c r="E112" i="1"/>
  <c r="E109" i="2" s="1"/>
  <c r="F114" i="1"/>
  <c r="F110" i="5" s="1"/>
  <c r="F110" i="6" s="1"/>
  <c r="N24" i="2"/>
  <c r="J39" i="2"/>
  <c r="C44" i="2"/>
  <c r="J147" i="2"/>
  <c r="F152" i="2"/>
  <c r="E41" i="5"/>
  <c r="E41" i="6" s="1"/>
  <c r="K151" i="5"/>
  <c r="K151" i="6" s="1"/>
  <c r="N20" i="2"/>
  <c r="P22" i="2"/>
  <c r="K48" i="2"/>
  <c r="N13" i="5"/>
  <c r="N13" i="6" s="1"/>
  <c r="N15" i="2"/>
  <c r="J105" i="1"/>
  <c r="J101" i="5" s="1"/>
  <c r="J101" i="6" s="1"/>
  <c r="E136" i="2"/>
  <c r="I19" i="2"/>
  <c r="I19" i="1"/>
  <c r="I20" i="2" s="1"/>
  <c r="E109" i="1"/>
  <c r="E105" i="7" s="1"/>
  <c r="E105" i="8" s="1"/>
  <c r="I17" i="5"/>
  <c r="I17" i="6" s="1"/>
  <c r="O25" i="2"/>
  <c r="O23" i="5"/>
  <c r="O23" i="6" s="1"/>
  <c r="R26" i="5"/>
  <c r="R26" i="6" s="1"/>
  <c r="R28" i="2"/>
  <c r="O36" i="2"/>
  <c r="O34" i="5"/>
  <c r="O34" i="6" s="1"/>
  <c r="D35" i="5"/>
  <c r="D35" i="6" s="1"/>
  <c r="D37" i="2"/>
  <c r="I39" i="2"/>
  <c r="I37" i="5"/>
  <c r="I37" i="6" s="1"/>
  <c r="M39" i="2"/>
  <c r="M37" i="7"/>
  <c r="M37" i="8" s="1"/>
  <c r="H41" i="2"/>
  <c r="H39" i="5"/>
  <c r="H39" i="6" s="1"/>
  <c r="M39" i="9"/>
  <c r="M39" i="10" s="1"/>
  <c r="M39" i="5"/>
  <c r="M39" i="6" s="1"/>
  <c r="M41" i="9"/>
  <c r="M41" i="10" s="1"/>
  <c r="M43" i="2"/>
  <c r="M41" i="5"/>
  <c r="M41" i="6" s="1"/>
  <c r="F48" i="2"/>
  <c r="F46" i="5"/>
  <c r="F46" i="6" s="1"/>
  <c r="J46" i="5"/>
  <c r="J46" i="6" s="1"/>
  <c r="J48" i="2"/>
  <c r="B122" i="5"/>
  <c r="B122" i="6" s="1"/>
  <c r="B123" i="2"/>
  <c r="J139" i="2"/>
  <c r="K139" i="2"/>
  <c r="F122" i="5"/>
  <c r="F122" i="6" s="1"/>
  <c r="E133" i="7"/>
  <c r="E133" i="8" s="1"/>
  <c r="E107" i="1"/>
  <c r="E103" i="9" s="1"/>
  <c r="E103" i="10" s="1"/>
  <c r="J16" i="1"/>
  <c r="J15" i="7" s="1"/>
  <c r="J15" i="8" s="1"/>
  <c r="G114" i="1"/>
  <c r="G111" i="2" s="1"/>
  <c r="K22" i="5"/>
  <c r="K22" i="6" s="1"/>
  <c r="P22" i="9"/>
  <c r="P22" i="10" s="1"/>
  <c r="P22" i="5"/>
  <c r="P22" i="6" s="1"/>
  <c r="E81" i="5"/>
  <c r="E81" i="6" s="1"/>
  <c r="E84" i="2"/>
  <c r="B44" i="2"/>
  <c r="F16" i="2"/>
  <c r="B106" i="1"/>
  <c r="B103" i="2" s="1"/>
  <c r="F16" i="1"/>
  <c r="F17" i="2" s="1"/>
  <c r="J20" i="2"/>
  <c r="F110" i="1"/>
  <c r="F106" i="9" s="1"/>
  <c r="F106" i="10" s="1"/>
  <c r="I21" i="2"/>
  <c r="E137" i="5"/>
  <c r="E137" i="6" s="1"/>
  <c r="I23" i="2"/>
  <c r="E113" i="1"/>
  <c r="E109" i="5" s="1"/>
  <c r="E109" i="6" s="1"/>
  <c r="M21" i="5"/>
  <c r="M21" i="6" s="1"/>
  <c r="I113" i="1"/>
  <c r="I110" i="2" s="1"/>
  <c r="M23" i="2"/>
  <c r="F24" i="2"/>
  <c r="F24" i="1"/>
  <c r="F23" i="5" s="1"/>
  <c r="F23" i="6" s="1"/>
  <c r="Q23" i="1"/>
  <c r="R23" i="1" s="1"/>
  <c r="S23" i="1" s="1"/>
  <c r="H54" i="5"/>
  <c r="H54" i="6" s="1"/>
  <c r="H56" i="2"/>
  <c r="E57" i="2"/>
  <c r="E55" i="5"/>
  <c r="E55" i="6" s="1"/>
  <c r="G85" i="2"/>
  <c r="G83" i="2"/>
  <c r="E111" i="1"/>
  <c r="E107" i="9" s="1"/>
  <c r="E107" i="10" s="1"/>
  <c r="B114" i="1"/>
  <c r="B110" i="9" s="1"/>
  <c r="B110" i="10" s="1"/>
  <c r="C147" i="2"/>
  <c r="C146" i="7"/>
  <c r="C146" i="8" s="1"/>
  <c r="G147" i="2"/>
  <c r="D148" i="2"/>
  <c r="H148" i="2"/>
  <c r="H147" i="5"/>
  <c r="H147" i="6" s="1"/>
  <c r="L148" i="2"/>
  <c r="J150" i="2"/>
  <c r="B151" i="2"/>
  <c r="G150" i="5"/>
  <c r="G150" i="6" s="1"/>
  <c r="G151" i="2"/>
  <c r="K151" i="2"/>
  <c r="C152" i="2"/>
  <c r="E153" i="5"/>
  <c r="E153" i="6" s="1"/>
  <c r="J154" i="2"/>
  <c r="J153" i="5"/>
  <c r="J153" i="6" s="1"/>
  <c r="B155" i="2"/>
  <c r="K155" i="2"/>
  <c r="C156" i="2"/>
  <c r="G156" i="2"/>
  <c r="L156" i="2"/>
  <c r="D156" i="5"/>
  <c r="D156" i="6" s="1"/>
  <c r="H157" i="2"/>
  <c r="I158" i="2"/>
  <c r="H53" i="5"/>
  <c r="H53" i="6" s="1"/>
  <c r="H16" i="2"/>
  <c r="I15" i="1"/>
  <c r="I16" i="2" s="1"/>
  <c r="P18" i="2"/>
  <c r="Q17" i="1"/>
  <c r="Q18" i="2" s="1"/>
  <c r="L20" i="2"/>
  <c r="H136" i="7"/>
  <c r="H136" i="8" s="1"/>
  <c r="S20" i="1"/>
  <c r="S19" i="7" s="1"/>
  <c r="S19" i="8" s="1"/>
  <c r="Q27" i="1"/>
  <c r="Q26" i="9" s="1"/>
  <c r="Q26" i="10" s="1"/>
  <c r="G77" i="2"/>
  <c r="G75" i="7"/>
  <c r="G75" i="8" s="1"/>
  <c r="J109" i="1"/>
  <c r="J105" i="9" s="1"/>
  <c r="J105" i="10" s="1"/>
  <c r="F14" i="5"/>
  <c r="F14" i="6" s="1"/>
  <c r="L147" i="5"/>
  <c r="L147" i="6" s="1"/>
  <c r="P32" i="5"/>
  <c r="P32" i="6" s="1"/>
  <c r="P34" i="2"/>
  <c r="H36" i="2"/>
  <c r="H34" i="5"/>
  <c r="H34" i="6" s="1"/>
  <c r="P40" i="2"/>
  <c r="P38" i="5"/>
  <c r="P38" i="6" s="1"/>
  <c r="P40" i="5"/>
  <c r="P40" i="6" s="1"/>
  <c r="P42" i="2"/>
  <c r="E45" i="2"/>
  <c r="E43" i="5"/>
  <c r="E43" i="6" s="1"/>
  <c r="M47" i="2"/>
  <c r="M45" i="5"/>
  <c r="M45" i="6" s="1"/>
  <c r="H73" i="5"/>
  <c r="H73" i="6" s="1"/>
  <c r="H75" i="2"/>
  <c r="I81" i="2"/>
  <c r="I79" i="5"/>
  <c r="I79" i="6" s="1"/>
  <c r="H131" i="9"/>
  <c r="H131" i="10" s="1"/>
  <c r="L18" i="2"/>
  <c r="C36" i="2"/>
  <c r="L38" i="2"/>
  <c r="L38" i="5"/>
  <c r="L38" i="6" s="1"/>
  <c r="D14" i="1"/>
  <c r="D13" i="5" s="1"/>
  <c r="D13" i="6" s="1"/>
  <c r="E15" i="2"/>
  <c r="E15" i="1"/>
  <c r="D15" i="1" s="1"/>
  <c r="D14" i="5" s="1"/>
  <c r="D14" i="6" s="1"/>
  <c r="Q19" i="5"/>
  <c r="Q19" i="6" s="1"/>
  <c r="M111" i="1"/>
  <c r="M107" i="7" s="1"/>
  <c r="M107" i="8" s="1"/>
  <c r="G116" i="1"/>
  <c r="G112" i="5" s="1"/>
  <c r="G112" i="6" s="1"/>
  <c r="K24" i="5"/>
  <c r="K24" i="6" s="1"/>
  <c r="N74" i="2"/>
  <c r="I111" i="1"/>
  <c r="I107" i="5" s="1"/>
  <c r="I107" i="6" s="1"/>
  <c r="I118" i="2"/>
  <c r="J122" i="1"/>
  <c r="J117" i="9" s="1"/>
  <c r="J117" i="10" s="1"/>
  <c r="D34" i="2"/>
  <c r="I47" i="2"/>
  <c r="M19" i="5"/>
  <c r="M19" i="6" s="1"/>
  <c r="I43" i="5"/>
  <c r="I43" i="6" s="1"/>
  <c r="H59" i="5"/>
  <c r="H59" i="6" s="1"/>
  <c r="L16" i="7"/>
  <c r="L16" i="8" s="1"/>
  <c r="G141" i="2"/>
  <c r="J111" i="9"/>
  <c r="J111" i="10" s="1"/>
  <c r="J111" i="5"/>
  <c r="J111" i="6" s="1"/>
  <c r="J111" i="7"/>
  <c r="J111" i="8" s="1"/>
  <c r="J112" i="2"/>
  <c r="J106" i="9"/>
  <c r="J106" i="10" s="1"/>
  <c r="J106" i="5"/>
  <c r="J106" i="6" s="1"/>
  <c r="J106" i="7"/>
  <c r="J106" i="8" s="1"/>
  <c r="J107" i="2"/>
  <c r="B137" i="9"/>
  <c r="B137" i="10" s="1"/>
  <c r="B137" i="7"/>
  <c r="B137" i="8" s="1"/>
  <c r="B137" i="5"/>
  <c r="B137" i="6" s="1"/>
  <c r="B138" i="2"/>
  <c r="H140" i="9"/>
  <c r="H140" i="10" s="1"/>
  <c r="H140" i="7"/>
  <c r="H140" i="8" s="1"/>
  <c r="H140" i="5"/>
  <c r="H140" i="6" s="1"/>
  <c r="H141" i="2"/>
  <c r="D131" i="7"/>
  <c r="D131" i="8" s="1"/>
  <c r="D131" i="9"/>
  <c r="D131" i="10" s="1"/>
  <c r="D131" i="5"/>
  <c r="D131" i="6" s="1"/>
  <c r="D132" i="2"/>
  <c r="I112" i="9"/>
  <c r="I112" i="10" s="1"/>
  <c r="I112" i="7"/>
  <c r="I112" i="8" s="1"/>
  <c r="I112" i="5"/>
  <c r="I112" i="6" s="1"/>
  <c r="I113" i="2"/>
  <c r="F9" i="9"/>
  <c r="F9" i="10" s="1"/>
  <c r="F9" i="7"/>
  <c r="F9" i="8" s="1"/>
  <c r="F9" i="5"/>
  <c r="F9" i="6" s="1"/>
  <c r="F11" i="2"/>
  <c r="M12" i="9"/>
  <c r="M12" i="10" s="1"/>
  <c r="M12" i="5"/>
  <c r="M12" i="6" s="1"/>
  <c r="M12" i="7"/>
  <c r="M12" i="8" s="1"/>
  <c r="M10" i="1"/>
  <c r="M11" i="1"/>
  <c r="B13" i="9"/>
  <c r="B13" i="10" s="1"/>
  <c r="B13" i="5"/>
  <c r="B13" i="6" s="1"/>
  <c r="B13" i="7"/>
  <c r="B13" i="8" s="1"/>
  <c r="M16" i="9"/>
  <c r="M16" i="10" s="1"/>
  <c r="M16" i="5"/>
  <c r="M16" i="6" s="1"/>
  <c r="M16" i="7"/>
  <c r="M16" i="8" s="1"/>
  <c r="L17" i="9"/>
  <c r="L17" i="10" s="1"/>
  <c r="L17" i="7"/>
  <c r="L17" i="8" s="1"/>
  <c r="L19" i="2"/>
  <c r="H109" i="1"/>
  <c r="L17" i="5"/>
  <c r="L17" i="6" s="1"/>
  <c r="J19" i="9"/>
  <c r="J19" i="10" s="1"/>
  <c r="J19" i="5"/>
  <c r="J19" i="6" s="1"/>
  <c r="J19" i="7"/>
  <c r="J19" i="8" s="1"/>
  <c r="J21" i="2"/>
  <c r="O19" i="9"/>
  <c r="O19" i="10" s="1"/>
  <c r="O19" i="5"/>
  <c r="O19" i="6" s="1"/>
  <c r="O19" i="7"/>
  <c r="O19" i="8" s="1"/>
  <c r="K111" i="1"/>
  <c r="G108" i="9"/>
  <c r="G108" i="10" s="1"/>
  <c r="G108" i="5"/>
  <c r="G108" i="6" s="1"/>
  <c r="G108" i="7"/>
  <c r="G108" i="8" s="1"/>
  <c r="J21" i="9"/>
  <c r="J21" i="10" s="1"/>
  <c r="J21" i="5"/>
  <c r="J21" i="6" s="1"/>
  <c r="J21" i="7"/>
  <c r="J21" i="8" s="1"/>
  <c r="O21" i="9"/>
  <c r="O21" i="10" s="1"/>
  <c r="O21" i="7"/>
  <c r="O21" i="8" s="1"/>
  <c r="O21" i="5"/>
  <c r="O21" i="6" s="1"/>
  <c r="O23" i="2"/>
  <c r="K113" i="1"/>
  <c r="I22" i="9"/>
  <c r="I22" i="10" s="1"/>
  <c r="I22" i="7"/>
  <c r="I22" i="8" s="1"/>
  <c r="I22" i="5"/>
  <c r="I22" i="6" s="1"/>
  <c r="I24" i="2"/>
  <c r="I24" i="1"/>
  <c r="M22" i="9"/>
  <c r="M22" i="10" s="1"/>
  <c r="M22" i="7"/>
  <c r="M22" i="8" s="1"/>
  <c r="M22" i="5"/>
  <c r="M22" i="6" s="1"/>
  <c r="M24" i="2"/>
  <c r="K25" i="7"/>
  <c r="K25" i="8" s="1"/>
  <c r="K25" i="9"/>
  <c r="K25" i="10" s="1"/>
  <c r="K27" i="1"/>
  <c r="K27" i="2"/>
  <c r="E32" i="9"/>
  <c r="E32" i="10" s="1"/>
  <c r="E32" i="5"/>
  <c r="E32" i="6" s="1"/>
  <c r="E32" i="7"/>
  <c r="E32" i="8" s="1"/>
  <c r="E34" i="2"/>
  <c r="M32" i="9"/>
  <c r="M32" i="10" s="1"/>
  <c r="M32" i="7"/>
  <c r="M32" i="8" s="1"/>
  <c r="M32" i="5"/>
  <c r="M32" i="6" s="1"/>
  <c r="M34" i="2"/>
  <c r="B33" i="9"/>
  <c r="B33" i="10" s="1"/>
  <c r="B33" i="5"/>
  <c r="B33" i="6" s="1"/>
  <c r="B33" i="7"/>
  <c r="B33" i="8" s="1"/>
  <c r="B35" i="2"/>
  <c r="K33" i="9"/>
  <c r="K33" i="10" s="1"/>
  <c r="K33" i="5"/>
  <c r="K33" i="6" s="1"/>
  <c r="K33" i="7"/>
  <c r="K33" i="8" s="1"/>
  <c r="K35" i="2"/>
  <c r="E34" i="9"/>
  <c r="E34" i="10" s="1"/>
  <c r="E34" i="5"/>
  <c r="E34" i="6" s="1"/>
  <c r="E34" i="7"/>
  <c r="E34" i="8" s="1"/>
  <c r="E36" i="2"/>
  <c r="M34" i="9"/>
  <c r="M34" i="10" s="1"/>
  <c r="M34" i="5"/>
  <c r="M34" i="6" s="1"/>
  <c r="M34" i="7"/>
  <c r="M34" i="8" s="1"/>
  <c r="M36" i="2"/>
  <c r="G35" i="9"/>
  <c r="G35" i="10" s="1"/>
  <c r="G35" i="5"/>
  <c r="G35" i="6" s="1"/>
  <c r="G35" i="7"/>
  <c r="G35" i="8" s="1"/>
  <c r="O35" i="9"/>
  <c r="O35" i="10" s="1"/>
  <c r="O35" i="5"/>
  <c r="O35" i="6" s="1"/>
  <c r="O35" i="7"/>
  <c r="O35" i="8" s="1"/>
  <c r="I36" i="9"/>
  <c r="I36" i="10" s="1"/>
  <c r="I36" i="5"/>
  <c r="I36" i="6" s="1"/>
  <c r="I36" i="7"/>
  <c r="I36" i="8" s="1"/>
  <c r="I38" i="2"/>
  <c r="B37" i="9"/>
  <c r="B37" i="10" s="1"/>
  <c r="B37" i="5"/>
  <c r="B37" i="6" s="1"/>
  <c r="B37" i="7"/>
  <c r="B37" i="8" s="1"/>
  <c r="B39" i="2"/>
  <c r="K37" i="9"/>
  <c r="K37" i="10" s="1"/>
  <c r="K37" i="5"/>
  <c r="K37" i="6" s="1"/>
  <c r="K37" i="7"/>
  <c r="K37" i="8" s="1"/>
  <c r="K39" i="2"/>
  <c r="D38" i="9"/>
  <c r="D38" i="10" s="1"/>
  <c r="D38" i="5"/>
  <c r="D38" i="6" s="1"/>
  <c r="D38" i="7"/>
  <c r="D38" i="8" s="1"/>
  <c r="D40" i="2"/>
  <c r="M38" i="9"/>
  <c r="M38" i="10" s="1"/>
  <c r="M38" i="5"/>
  <c r="M38" i="6" s="1"/>
  <c r="M38" i="7"/>
  <c r="M38" i="8" s="1"/>
  <c r="M40" i="2"/>
  <c r="F39" i="9"/>
  <c r="F39" i="10" s="1"/>
  <c r="F39" i="5"/>
  <c r="F39" i="6" s="1"/>
  <c r="F39" i="7"/>
  <c r="F39" i="8" s="1"/>
  <c r="F41" i="2"/>
  <c r="O39" i="9"/>
  <c r="O39" i="10" s="1"/>
  <c r="O39" i="5"/>
  <c r="O39" i="6" s="1"/>
  <c r="O39" i="7"/>
  <c r="O39" i="8" s="1"/>
  <c r="H40" i="9"/>
  <c r="H40" i="10" s="1"/>
  <c r="H40" i="5"/>
  <c r="H40" i="6" s="1"/>
  <c r="H40" i="7"/>
  <c r="H40" i="8" s="1"/>
  <c r="B41" i="9"/>
  <c r="B41" i="10" s="1"/>
  <c r="B41" i="5"/>
  <c r="B41" i="6" s="1"/>
  <c r="B41" i="7"/>
  <c r="B41" i="8" s="1"/>
  <c r="B43" i="2"/>
  <c r="J41" i="9"/>
  <c r="J41" i="10" s="1"/>
  <c r="J41" i="5"/>
  <c r="J41" i="6" s="1"/>
  <c r="J41" i="7"/>
  <c r="J41" i="8" s="1"/>
  <c r="J43" i="2"/>
  <c r="D42" i="9"/>
  <c r="D42" i="10" s="1"/>
  <c r="D42" i="5"/>
  <c r="D42" i="6" s="1"/>
  <c r="D42" i="7"/>
  <c r="D42" i="8" s="1"/>
  <c r="D44" i="2"/>
  <c r="M42" i="9"/>
  <c r="M42" i="10" s="1"/>
  <c r="M42" i="5"/>
  <c r="M42" i="6" s="1"/>
  <c r="M42" i="7"/>
  <c r="M42" i="8" s="1"/>
  <c r="M44" i="2"/>
  <c r="F43" i="9"/>
  <c r="F43" i="10" s="1"/>
  <c r="F43" i="5"/>
  <c r="F43" i="6" s="1"/>
  <c r="F43" i="7"/>
  <c r="F43" i="8" s="1"/>
  <c r="F45" i="2"/>
  <c r="O43" i="9"/>
  <c r="O43" i="10" s="1"/>
  <c r="O43" i="5"/>
  <c r="O43" i="6" s="1"/>
  <c r="H44" i="9"/>
  <c r="H44" i="10" s="1"/>
  <c r="H44" i="5"/>
  <c r="H44" i="6" s="1"/>
  <c r="H44" i="7"/>
  <c r="H44" i="8" s="1"/>
  <c r="B45" i="9"/>
  <c r="B45" i="10" s="1"/>
  <c r="B45" i="5"/>
  <c r="B45" i="6" s="1"/>
  <c r="B45" i="7"/>
  <c r="B45" i="8" s="1"/>
  <c r="B47" i="2"/>
  <c r="J45" i="9"/>
  <c r="J45" i="10" s="1"/>
  <c r="J45" i="5"/>
  <c r="J45" i="6" s="1"/>
  <c r="J45" i="7"/>
  <c r="J45" i="8" s="1"/>
  <c r="J47" i="2"/>
  <c r="D46" i="9"/>
  <c r="D46" i="10" s="1"/>
  <c r="D46" i="5"/>
  <c r="D46" i="6" s="1"/>
  <c r="D46" i="7"/>
  <c r="D46" i="8" s="1"/>
  <c r="D48" i="2"/>
  <c r="L46" i="9"/>
  <c r="L46" i="10" s="1"/>
  <c r="L46" i="5"/>
  <c r="L46" i="6" s="1"/>
  <c r="L46" i="7"/>
  <c r="L46" i="8" s="1"/>
  <c r="L48" i="2"/>
  <c r="G51" i="9"/>
  <c r="G51" i="10" s="1"/>
  <c r="G51" i="5"/>
  <c r="G51" i="6" s="1"/>
  <c r="G51" i="7"/>
  <c r="G51" i="8" s="1"/>
  <c r="E52" i="9"/>
  <c r="E52" i="10" s="1"/>
  <c r="E52" i="7"/>
  <c r="E52" i="8" s="1"/>
  <c r="E52" i="5"/>
  <c r="E52" i="6" s="1"/>
  <c r="E54" i="2"/>
  <c r="J53" i="9"/>
  <c r="J53" i="10" s="1"/>
  <c r="J53" i="7"/>
  <c r="J53" i="8" s="1"/>
  <c r="J53" i="5"/>
  <c r="J53" i="6" s="1"/>
  <c r="J55" i="2"/>
  <c r="G54" i="9"/>
  <c r="G54" i="10" s="1"/>
  <c r="G54" i="7"/>
  <c r="G54" i="8" s="1"/>
  <c r="G54" i="5"/>
  <c r="G54" i="6" s="1"/>
  <c r="H55" i="9"/>
  <c r="H55" i="10" s="1"/>
  <c r="H55" i="7"/>
  <c r="H55" i="8" s="1"/>
  <c r="H55" i="5"/>
  <c r="H55" i="6" s="1"/>
  <c r="H57" i="2"/>
  <c r="E73" i="9"/>
  <c r="E73" i="10" s="1"/>
  <c r="E73" i="5"/>
  <c r="E73" i="6" s="1"/>
  <c r="E73" i="7"/>
  <c r="E73" i="8" s="1"/>
  <c r="E75" i="2"/>
  <c r="L74" i="9"/>
  <c r="L74" i="10" s="1"/>
  <c r="L74" i="7"/>
  <c r="L74" i="8" s="1"/>
  <c r="L74" i="5"/>
  <c r="L74" i="6" s="1"/>
  <c r="L76" i="2"/>
  <c r="E76" i="9"/>
  <c r="E76" i="10" s="1"/>
  <c r="E76" i="5"/>
  <c r="E76" i="6" s="1"/>
  <c r="E76" i="7"/>
  <c r="E76" i="8" s="1"/>
  <c r="K78" i="7"/>
  <c r="K78" i="8" s="1"/>
  <c r="K78" i="9"/>
  <c r="K78" i="10" s="1"/>
  <c r="K78" i="5"/>
  <c r="K78" i="6" s="1"/>
  <c r="K80" i="2"/>
  <c r="E80" i="9"/>
  <c r="E80" i="10" s="1"/>
  <c r="E80" i="5"/>
  <c r="E80" i="6" s="1"/>
  <c r="E80" i="7"/>
  <c r="E80" i="8" s="1"/>
  <c r="F85" i="2"/>
  <c r="M106" i="7"/>
  <c r="M106" i="8" s="1"/>
  <c r="M106" i="9"/>
  <c r="M106" i="10" s="1"/>
  <c r="M106" i="5"/>
  <c r="M106" i="6" s="1"/>
  <c r="M107" i="2"/>
  <c r="B108" i="9"/>
  <c r="B108" i="10" s="1"/>
  <c r="B108" i="7"/>
  <c r="B108" i="8" s="1"/>
  <c r="B108" i="5"/>
  <c r="B108" i="6" s="1"/>
  <c r="B109" i="2"/>
  <c r="F113" i="1"/>
  <c r="J110" i="9"/>
  <c r="J110" i="10" s="1"/>
  <c r="J110" i="7"/>
  <c r="J110" i="8" s="1"/>
  <c r="J110" i="5"/>
  <c r="J110" i="6" s="1"/>
  <c r="J111" i="2"/>
  <c r="C117" i="7"/>
  <c r="C117" i="8" s="1"/>
  <c r="C117" i="9"/>
  <c r="C117" i="10" s="1"/>
  <c r="C117" i="5"/>
  <c r="C117" i="6" s="1"/>
  <c r="G117" i="9"/>
  <c r="G117" i="10" s="1"/>
  <c r="G117" i="7"/>
  <c r="G117" i="8" s="1"/>
  <c r="G117" i="5"/>
  <c r="G117" i="6" s="1"/>
  <c r="F118" i="9"/>
  <c r="F118" i="10" s="1"/>
  <c r="F118" i="7"/>
  <c r="F118" i="8" s="1"/>
  <c r="F118" i="5"/>
  <c r="F118" i="6" s="1"/>
  <c r="F119" i="2"/>
  <c r="E119" i="9"/>
  <c r="E119" i="10" s="1"/>
  <c r="E119" i="7"/>
  <c r="E119" i="8" s="1"/>
  <c r="E119" i="5"/>
  <c r="E119" i="6" s="1"/>
  <c r="E120" i="2"/>
  <c r="C120" i="9"/>
  <c r="C120" i="10" s="1"/>
  <c r="C120" i="7"/>
  <c r="C120" i="8" s="1"/>
  <c r="C121" i="2"/>
  <c r="C120" i="5"/>
  <c r="C120" i="6" s="1"/>
  <c r="B121" i="9"/>
  <c r="B121" i="10" s="1"/>
  <c r="B121" i="7"/>
  <c r="B121" i="8" s="1"/>
  <c r="B121" i="5"/>
  <c r="B121" i="6" s="1"/>
  <c r="B122" i="2"/>
  <c r="K121" i="9"/>
  <c r="K121" i="10" s="1"/>
  <c r="K121" i="5"/>
  <c r="K121" i="6" s="1"/>
  <c r="K121" i="7"/>
  <c r="K121" i="8" s="1"/>
  <c r="J122" i="9"/>
  <c r="J122" i="10" s="1"/>
  <c r="J122" i="5"/>
  <c r="J122" i="6" s="1"/>
  <c r="J122" i="7"/>
  <c r="J122" i="8" s="1"/>
  <c r="J123" i="2"/>
  <c r="I123" i="9"/>
  <c r="I123" i="10" s="1"/>
  <c r="I123" i="7"/>
  <c r="I123" i="8" s="1"/>
  <c r="I123" i="5"/>
  <c r="I123" i="6" s="1"/>
  <c r="I124" i="2"/>
  <c r="C124" i="7"/>
  <c r="C124" i="8" s="1"/>
  <c r="C124" i="9"/>
  <c r="C124" i="10" s="1"/>
  <c r="C124" i="5"/>
  <c r="C124" i="6" s="1"/>
  <c r="C125" i="2"/>
  <c r="B125" i="9"/>
  <c r="B125" i="10" s="1"/>
  <c r="B125" i="5"/>
  <c r="B125" i="6" s="1"/>
  <c r="B126" i="2"/>
  <c r="F125" i="9"/>
  <c r="F125" i="10" s="1"/>
  <c r="F125" i="7"/>
  <c r="F125" i="8" s="1"/>
  <c r="F125" i="5"/>
  <c r="F125" i="6" s="1"/>
  <c r="F126" i="2"/>
  <c r="K125" i="9"/>
  <c r="K125" i="10" s="1"/>
  <c r="K125" i="7"/>
  <c r="K125" i="8" s="1"/>
  <c r="K125" i="5"/>
  <c r="K125" i="6" s="1"/>
  <c r="E137" i="7"/>
  <c r="E137" i="8" s="1"/>
  <c r="K138" i="9"/>
  <c r="K138" i="10" s="1"/>
  <c r="K138" i="5"/>
  <c r="K138" i="6" s="1"/>
  <c r="D146" i="9"/>
  <c r="D146" i="10" s="1"/>
  <c r="D146" i="7"/>
  <c r="D146" i="8" s="1"/>
  <c r="D146" i="5"/>
  <c r="D146" i="6" s="1"/>
  <c r="D147" i="2"/>
  <c r="L146" i="7"/>
  <c r="L146" i="8" s="1"/>
  <c r="L146" i="9"/>
  <c r="L146" i="10" s="1"/>
  <c r="L146" i="5"/>
  <c r="L146" i="6" s="1"/>
  <c r="L147" i="2"/>
  <c r="I147" i="9"/>
  <c r="I147" i="10" s="1"/>
  <c r="I147" i="7"/>
  <c r="I147" i="8" s="1"/>
  <c r="I147" i="5"/>
  <c r="I147" i="6" s="1"/>
  <c r="I148" i="2"/>
  <c r="F148" i="7"/>
  <c r="F148" i="8" s="1"/>
  <c r="F148" i="9"/>
  <c r="F148" i="10" s="1"/>
  <c r="F148" i="5"/>
  <c r="F148" i="6" s="1"/>
  <c r="B149" i="9"/>
  <c r="B149" i="10" s="1"/>
  <c r="B149" i="7"/>
  <c r="B149" i="8" s="1"/>
  <c r="B149" i="5"/>
  <c r="B149" i="6" s="1"/>
  <c r="K149" i="7"/>
  <c r="K149" i="8" s="1"/>
  <c r="K149" i="9"/>
  <c r="K149" i="10" s="1"/>
  <c r="K149" i="5"/>
  <c r="K149" i="6" s="1"/>
  <c r="K150" i="2"/>
  <c r="H150" i="9"/>
  <c r="H150" i="10" s="1"/>
  <c r="H150" i="7"/>
  <c r="H150" i="8" s="1"/>
  <c r="H150" i="5"/>
  <c r="H150" i="6" s="1"/>
  <c r="H151" i="2"/>
  <c r="D151" i="7"/>
  <c r="D151" i="8" s="1"/>
  <c r="D151" i="9"/>
  <c r="D151" i="10" s="1"/>
  <c r="D151" i="5"/>
  <c r="D151" i="6" s="1"/>
  <c r="D152" i="2"/>
  <c r="M151" i="9"/>
  <c r="M151" i="10" s="1"/>
  <c r="M151" i="7"/>
  <c r="M151" i="8" s="1"/>
  <c r="M151" i="5"/>
  <c r="M151" i="6" s="1"/>
  <c r="M152" i="2"/>
  <c r="J152" i="7"/>
  <c r="J152" i="8" s="1"/>
  <c r="J152" i="9"/>
  <c r="J152" i="10" s="1"/>
  <c r="J152" i="5"/>
  <c r="J152" i="6" s="1"/>
  <c r="F153" i="9"/>
  <c r="F153" i="10" s="1"/>
  <c r="F153" i="7"/>
  <c r="F153" i="8" s="1"/>
  <c r="F153" i="5"/>
  <c r="F153" i="6" s="1"/>
  <c r="C154" i="7"/>
  <c r="C154" i="8" s="1"/>
  <c r="C154" i="9"/>
  <c r="C154" i="10" s="1"/>
  <c r="C154" i="5"/>
  <c r="C154" i="6" s="1"/>
  <c r="C155" i="2"/>
  <c r="L154" i="9"/>
  <c r="L154" i="10" s="1"/>
  <c r="L154" i="7"/>
  <c r="L154" i="8" s="1"/>
  <c r="L154" i="5"/>
  <c r="L154" i="6" s="1"/>
  <c r="L155" i="2"/>
  <c r="H155" i="7"/>
  <c r="H155" i="8" s="1"/>
  <c r="H155" i="9"/>
  <c r="H155" i="10" s="1"/>
  <c r="H156" i="2"/>
  <c r="H155" i="5"/>
  <c r="H155" i="6" s="1"/>
  <c r="E156" i="9"/>
  <c r="E156" i="10" s="1"/>
  <c r="E156" i="7"/>
  <c r="E156" i="8" s="1"/>
  <c r="E156" i="5"/>
  <c r="E156" i="6" s="1"/>
  <c r="E157" i="2"/>
  <c r="B157" i="7"/>
  <c r="B157" i="8" s="1"/>
  <c r="B157" i="9"/>
  <c r="B157" i="10" s="1"/>
  <c r="B157" i="5"/>
  <c r="B157" i="6" s="1"/>
  <c r="H42" i="2"/>
  <c r="E82" i="2"/>
  <c r="M12" i="1"/>
  <c r="N16" i="7"/>
  <c r="N16" i="8" s="1"/>
  <c r="N18" i="2"/>
  <c r="N16" i="9"/>
  <c r="N16" i="10" s="1"/>
  <c r="Q18" i="9"/>
  <c r="Q18" i="10" s="1"/>
  <c r="Q18" i="5"/>
  <c r="Q18" i="6" s="1"/>
  <c r="Q18" i="7"/>
  <c r="Q18" i="8" s="1"/>
  <c r="Q20" i="2"/>
  <c r="P19" i="9"/>
  <c r="P19" i="10" s="1"/>
  <c r="P19" i="7"/>
  <c r="P19" i="8" s="1"/>
  <c r="P19" i="5"/>
  <c r="P19" i="6" s="1"/>
  <c r="L111" i="1"/>
  <c r="Q20" i="9"/>
  <c r="Q20" i="10" s="1"/>
  <c r="Q20" i="7"/>
  <c r="Q20" i="8" s="1"/>
  <c r="Q20" i="5"/>
  <c r="Q20" i="6" s="1"/>
  <c r="P21" i="7"/>
  <c r="P21" i="8" s="1"/>
  <c r="P21" i="9"/>
  <c r="P21" i="10" s="1"/>
  <c r="P21" i="5"/>
  <c r="P21" i="6" s="1"/>
  <c r="P23" i="2"/>
  <c r="L113" i="1"/>
  <c r="Q22" i="1"/>
  <c r="P24" i="9"/>
  <c r="P24" i="10" s="1"/>
  <c r="P24" i="5"/>
  <c r="P24" i="6" s="1"/>
  <c r="P24" i="7"/>
  <c r="P24" i="8" s="1"/>
  <c r="L116" i="1"/>
  <c r="P26" i="1"/>
  <c r="S27" i="7"/>
  <c r="S27" i="8" s="1"/>
  <c r="S27" i="9"/>
  <c r="S27" i="10" s="1"/>
  <c r="S27" i="5"/>
  <c r="S27" i="6" s="1"/>
  <c r="J32" i="9"/>
  <c r="J32" i="10" s="1"/>
  <c r="J32" i="7"/>
  <c r="J32" i="8" s="1"/>
  <c r="J32" i="5"/>
  <c r="J32" i="6" s="1"/>
  <c r="J34" i="2"/>
  <c r="D33" i="7"/>
  <c r="D33" i="8" s="1"/>
  <c r="D33" i="9"/>
  <c r="D33" i="10" s="1"/>
  <c r="D33" i="5"/>
  <c r="D33" i="6" s="1"/>
  <c r="D35" i="2"/>
  <c r="L33" i="9"/>
  <c r="L33" i="10" s="1"/>
  <c r="L33" i="7"/>
  <c r="L33" i="8" s="1"/>
  <c r="L35" i="2"/>
  <c r="L33" i="5"/>
  <c r="L33" i="6" s="1"/>
  <c r="F34" i="9"/>
  <c r="F34" i="10" s="1"/>
  <c r="F34" i="7"/>
  <c r="F34" i="8" s="1"/>
  <c r="F34" i="5"/>
  <c r="F34" i="6" s="1"/>
  <c r="N34" i="9"/>
  <c r="N34" i="10" s="1"/>
  <c r="N34" i="7"/>
  <c r="N34" i="8" s="1"/>
  <c r="N34" i="5"/>
  <c r="N34" i="6" s="1"/>
  <c r="H35" i="7"/>
  <c r="H35" i="8" s="1"/>
  <c r="H35" i="9"/>
  <c r="H35" i="10" s="1"/>
  <c r="H35" i="5"/>
  <c r="H35" i="6" s="1"/>
  <c r="H37" i="2"/>
  <c r="P35" i="9"/>
  <c r="P35" i="10" s="1"/>
  <c r="P35" i="7"/>
  <c r="P35" i="8" s="1"/>
  <c r="P35" i="5"/>
  <c r="P35" i="6" s="1"/>
  <c r="P37" i="2"/>
  <c r="J36" i="7"/>
  <c r="J36" i="8" s="1"/>
  <c r="J36" i="9"/>
  <c r="J36" i="10" s="1"/>
  <c r="J36" i="5"/>
  <c r="J36" i="6" s="1"/>
  <c r="J38" i="2"/>
  <c r="C37" i="9"/>
  <c r="C37" i="10" s="1"/>
  <c r="C37" i="7"/>
  <c r="C37" i="8" s="1"/>
  <c r="C37" i="5"/>
  <c r="C37" i="6" s="1"/>
  <c r="C39" i="2"/>
  <c r="L37" i="7"/>
  <c r="L37" i="8" s="1"/>
  <c r="L37" i="9"/>
  <c r="L37" i="10" s="1"/>
  <c r="L37" i="5"/>
  <c r="L37" i="6" s="1"/>
  <c r="L39" i="2"/>
  <c r="E38" i="9"/>
  <c r="E38" i="10" s="1"/>
  <c r="E38" i="7"/>
  <c r="E38" i="8" s="1"/>
  <c r="E40" i="2"/>
  <c r="E38" i="5"/>
  <c r="E38" i="6" s="1"/>
  <c r="N38" i="9"/>
  <c r="N38" i="10" s="1"/>
  <c r="N38" i="7"/>
  <c r="N38" i="8" s="1"/>
  <c r="N38" i="5"/>
  <c r="N38" i="6" s="1"/>
  <c r="G39" i="9"/>
  <c r="G39" i="10" s="1"/>
  <c r="G39" i="7"/>
  <c r="G39" i="8" s="1"/>
  <c r="G39" i="5"/>
  <c r="G39" i="6" s="1"/>
  <c r="P39" i="7"/>
  <c r="P39" i="8" s="1"/>
  <c r="P39" i="9"/>
  <c r="P39" i="10" s="1"/>
  <c r="P39" i="5"/>
  <c r="P39" i="6" s="1"/>
  <c r="P41" i="2"/>
  <c r="I40" i="9"/>
  <c r="I40" i="10" s="1"/>
  <c r="I40" i="7"/>
  <c r="I40" i="8" s="1"/>
  <c r="I42" i="2"/>
  <c r="I40" i="5"/>
  <c r="I40" i="6" s="1"/>
  <c r="C41" i="7"/>
  <c r="C41" i="8" s="1"/>
  <c r="C41" i="9"/>
  <c r="C41" i="10" s="1"/>
  <c r="C41" i="5"/>
  <c r="C41" i="6" s="1"/>
  <c r="C43" i="2"/>
  <c r="L41" i="9"/>
  <c r="L41" i="10" s="1"/>
  <c r="L41" i="7"/>
  <c r="L41" i="8" s="1"/>
  <c r="L41" i="5"/>
  <c r="L41" i="6" s="1"/>
  <c r="L43" i="2"/>
  <c r="E42" i="7"/>
  <c r="E42" i="8" s="1"/>
  <c r="E42" i="9"/>
  <c r="E42" i="10" s="1"/>
  <c r="E42" i="5"/>
  <c r="E42" i="6" s="1"/>
  <c r="E44" i="2"/>
  <c r="N42" i="9"/>
  <c r="N42" i="10" s="1"/>
  <c r="N42" i="7"/>
  <c r="N42" i="8" s="1"/>
  <c r="N42" i="5"/>
  <c r="N42" i="6" s="1"/>
  <c r="G43" i="9"/>
  <c r="G43" i="10" s="1"/>
  <c r="G43" i="7"/>
  <c r="G43" i="8" s="1"/>
  <c r="G43" i="5"/>
  <c r="G43" i="6" s="1"/>
  <c r="P43" i="9"/>
  <c r="P43" i="10" s="1"/>
  <c r="P43" i="7"/>
  <c r="P43" i="8" s="1"/>
  <c r="P43" i="5"/>
  <c r="P43" i="6" s="1"/>
  <c r="P45" i="2"/>
  <c r="I44" i="7"/>
  <c r="I44" i="8" s="1"/>
  <c r="I44" i="9"/>
  <c r="I44" i="10" s="1"/>
  <c r="I44" i="5"/>
  <c r="I44" i="6" s="1"/>
  <c r="I46" i="2"/>
  <c r="C45" i="9"/>
  <c r="C45" i="10" s="1"/>
  <c r="C45" i="7"/>
  <c r="C45" i="8" s="1"/>
  <c r="C47" i="2"/>
  <c r="C45" i="5"/>
  <c r="C45" i="6" s="1"/>
  <c r="K45" i="7"/>
  <c r="K45" i="8" s="1"/>
  <c r="K45" i="9"/>
  <c r="K45" i="10" s="1"/>
  <c r="K45" i="5"/>
  <c r="K45" i="6" s="1"/>
  <c r="K47" i="2"/>
  <c r="E46" i="9"/>
  <c r="E46" i="10" s="1"/>
  <c r="E46" i="7"/>
  <c r="E46" i="8" s="1"/>
  <c r="E46" i="5"/>
  <c r="E46" i="6" s="1"/>
  <c r="E48" i="2"/>
  <c r="M46" i="7"/>
  <c r="M46" i="8" s="1"/>
  <c r="M46" i="9"/>
  <c r="M46" i="10" s="1"/>
  <c r="M46" i="5"/>
  <c r="M46" i="6" s="1"/>
  <c r="M48" i="2"/>
  <c r="H54" i="1"/>
  <c r="E58" i="9"/>
  <c r="E58" i="10" s="1"/>
  <c r="E58" i="5"/>
  <c r="E58" i="6" s="1"/>
  <c r="E58" i="7"/>
  <c r="E58" i="8" s="1"/>
  <c r="E60" i="2"/>
  <c r="B59" i="9"/>
  <c r="B59" i="10" s="1"/>
  <c r="B59" i="7"/>
  <c r="B59" i="8" s="1"/>
  <c r="B59" i="5"/>
  <c r="B59" i="6" s="1"/>
  <c r="B61" i="2"/>
  <c r="G71" i="9"/>
  <c r="G71" i="10" s="1"/>
  <c r="G71" i="5"/>
  <c r="G71" i="6" s="1"/>
  <c r="G71" i="7"/>
  <c r="G71" i="8" s="1"/>
  <c r="J72" i="9"/>
  <c r="J72" i="10" s="1"/>
  <c r="J72" i="5"/>
  <c r="J72" i="6" s="1"/>
  <c r="J72" i="7"/>
  <c r="J72" i="8" s="1"/>
  <c r="J74" i="2"/>
  <c r="F73" i="9"/>
  <c r="F73" i="10" s="1"/>
  <c r="F73" i="7"/>
  <c r="F73" i="8" s="1"/>
  <c r="F73" i="5"/>
  <c r="F73" i="6" s="1"/>
  <c r="F75" i="2"/>
  <c r="N75" i="2"/>
  <c r="I74" i="9"/>
  <c r="I74" i="10" s="1"/>
  <c r="I74" i="7"/>
  <c r="I74" i="8" s="1"/>
  <c r="I74" i="5"/>
  <c r="I74" i="6" s="1"/>
  <c r="B76" i="9"/>
  <c r="B76" i="10" s="1"/>
  <c r="B76" i="7"/>
  <c r="B76" i="8" s="1"/>
  <c r="B78" i="2"/>
  <c r="L76" i="7"/>
  <c r="L76" i="8" s="1"/>
  <c r="L76" i="9"/>
  <c r="L76" i="10" s="1"/>
  <c r="L78" i="2"/>
  <c r="L76" i="5"/>
  <c r="L76" i="6" s="1"/>
  <c r="G78" i="9"/>
  <c r="G78" i="10" s="1"/>
  <c r="G78" i="5"/>
  <c r="G78" i="6" s="1"/>
  <c r="G78" i="7"/>
  <c r="G78" i="8" s="1"/>
  <c r="G80" i="2"/>
  <c r="L78" i="9"/>
  <c r="L78" i="10" s="1"/>
  <c r="L78" i="7"/>
  <c r="L78" i="8" s="1"/>
  <c r="L78" i="5"/>
  <c r="L78" i="6" s="1"/>
  <c r="L80" i="2"/>
  <c r="G80" i="9"/>
  <c r="G80" i="10" s="1"/>
  <c r="G80" i="7"/>
  <c r="G80" i="8" s="1"/>
  <c r="G80" i="5"/>
  <c r="G80" i="6" s="1"/>
  <c r="G82" i="2"/>
  <c r="B111" i="1"/>
  <c r="E108" i="5"/>
  <c r="E108" i="6" s="1"/>
  <c r="F137" i="9"/>
  <c r="F137" i="10" s="1"/>
  <c r="F137" i="5"/>
  <c r="F137" i="6" s="1"/>
  <c r="F137" i="7"/>
  <c r="F137" i="8" s="1"/>
  <c r="F138" i="2"/>
  <c r="L138" i="9"/>
  <c r="L138" i="10" s="1"/>
  <c r="L138" i="7"/>
  <c r="L138" i="8" s="1"/>
  <c r="L138" i="5"/>
  <c r="L138" i="6" s="1"/>
  <c r="L139" i="2"/>
  <c r="J141" i="9"/>
  <c r="J141" i="10" s="1"/>
  <c r="J141" i="5"/>
  <c r="J141" i="6" s="1"/>
  <c r="J141" i="7"/>
  <c r="J141" i="8" s="1"/>
  <c r="J142" i="2"/>
  <c r="I146" i="9"/>
  <c r="I146" i="10" s="1"/>
  <c r="I146" i="5"/>
  <c r="I146" i="6" s="1"/>
  <c r="I146" i="7"/>
  <c r="I146" i="8" s="1"/>
  <c r="I147" i="2"/>
  <c r="F147" i="9"/>
  <c r="F147" i="10" s="1"/>
  <c r="F147" i="5"/>
  <c r="F147" i="6" s="1"/>
  <c r="F147" i="7"/>
  <c r="F147" i="8" s="1"/>
  <c r="B148" i="9"/>
  <c r="B148" i="10" s="1"/>
  <c r="B148" i="5"/>
  <c r="B148" i="6" s="1"/>
  <c r="B148" i="7"/>
  <c r="B148" i="8" s="1"/>
  <c r="K148" i="9"/>
  <c r="K148" i="10" s="1"/>
  <c r="K148" i="5"/>
  <c r="K148" i="6" s="1"/>
  <c r="K148" i="7"/>
  <c r="K148" i="8" s="1"/>
  <c r="K149" i="2"/>
  <c r="H149" i="9"/>
  <c r="H149" i="10" s="1"/>
  <c r="H149" i="5"/>
  <c r="H149" i="6" s="1"/>
  <c r="H150" i="2"/>
  <c r="H149" i="7"/>
  <c r="H149" i="8" s="1"/>
  <c r="D150" i="9"/>
  <c r="D150" i="10" s="1"/>
  <c r="D150" i="5"/>
  <c r="D150" i="6" s="1"/>
  <c r="D150" i="7"/>
  <c r="D150" i="8" s="1"/>
  <c r="D151" i="2"/>
  <c r="M150" i="9"/>
  <c r="M150" i="10" s="1"/>
  <c r="M150" i="5"/>
  <c r="M150" i="6" s="1"/>
  <c r="M150" i="7"/>
  <c r="M150" i="8" s="1"/>
  <c r="M151" i="2"/>
  <c r="J151" i="9"/>
  <c r="J151" i="10" s="1"/>
  <c r="J151" i="5"/>
  <c r="J151" i="6" s="1"/>
  <c r="J151" i="7"/>
  <c r="J151" i="8" s="1"/>
  <c r="F152" i="9"/>
  <c r="F152" i="10" s="1"/>
  <c r="F152" i="5"/>
  <c r="F152" i="6" s="1"/>
  <c r="F152" i="7"/>
  <c r="F152" i="8" s="1"/>
  <c r="C153" i="9"/>
  <c r="C153" i="10" s="1"/>
  <c r="C153" i="5"/>
  <c r="C153" i="6" s="1"/>
  <c r="C154" i="2"/>
  <c r="C153" i="7"/>
  <c r="C153" i="8" s="1"/>
  <c r="L153" i="9"/>
  <c r="L153" i="10" s="1"/>
  <c r="L153" i="5"/>
  <c r="L153" i="6" s="1"/>
  <c r="L153" i="7"/>
  <c r="L153" i="8" s="1"/>
  <c r="L154" i="2"/>
  <c r="H154" i="9"/>
  <c r="H154" i="10" s="1"/>
  <c r="H154" i="5"/>
  <c r="H154" i="6" s="1"/>
  <c r="H154" i="7"/>
  <c r="H154" i="8" s="1"/>
  <c r="H155" i="2"/>
  <c r="E155" i="9"/>
  <c r="E155" i="10" s="1"/>
  <c r="E155" i="5"/>
  <c r="E155" i="6" s="1"/>
  <c r="E155" i="7"/>
  <c r="E155" i="8" s="1"/>
  <c r="E156" i="2"/>
  <c r="B156" i="9"/>
  <c r="B156" i="10" s="1"/>
  <c r="B156" i="5"/>
  <c r="B156" i="6" s="1"/>
  <c r="B156" i="7"/>
  <c r="B156" i="8" s="1"/>
  <c r="J156" i="9"/>
  <c r="J156" i="10" s="1"/>
  <c r="J156" i="5"/>
  <c r="J156" i="6" s="1"/>
  <c r="J156" i="7"/>
  <c r="J156" i="8" s="1"/>
  <c r="G157" i="9"/>
  <c r="G157" i="10" s="1"/>
  <c r="G157" i="5"/>
  <c r="G157" i="6" s="1"/>
  <c r="G157" i="7"/>
  <c r="G157" i="8" s="1"/>
  <c r="Q22" i="2"/>
  <c r="O45" i="2"/>
  <c r="K126" i="2"/>
  <c r="B150" i="2"/>
  <c r="L13" i="9"/>
  <c r="L13" i="10" s="1"/>
  <c r="L13" i="7"/>
  <c r="L13" i="8" s="1"/>
  <c r="L13" i="5"/>
  <c r="L13" i="6" s="1"/>
  <c r="L15" i="2"/>
  <c r="H105" i="1"/>
  <c r="E22" i="1"/>
  <c r="E20" i="1"/>
  <c r="L13" i="1"/>
  <c r="O13" i="1"/>
  <c r="G15" i="9"/>
  <c r="G15" i="10" s="1"/>
  <c r="G15" i="7"/>
  <c r="G15" i="8" s="1"/>
  <c r="G15" i="5"/>
  <c r="G15" i="6" s="1"/>
  <c r="G17" i="1"/>
  <c r="C107" i="1"/>
  <c r="G13" i="9"/>
  <c r="G13" i="10" s="1"/>
  <c r="G13" i="5"/>
  <c r="G13" i="6" s="1"/>
  <c r="G15" i="2"/>
  <c r="C105" i="1"/>
  <c r="K17" i="9"/>
  <c r="K17" i="10" s="1"/>
  <c r="K17" i="5"/>
  <c r="K17" i="6" s="1"/>
  <c r="K17" i="7"/>
  <c r="K17" i="8" s="1"/>
  <c r="K19" i="2"/>
  <c r="G109" i="1"/>
  <c r="O17" i="9"/>
  <c r="O17" i="10" s="1"/>
  <c r="O17" i="5"/>
  <c r="O17" i="6" s="1"/>
  <c r="O17" i="7"/>
  <c r="O17" i="8" s="1"/>
  <c r="O19" i="2"/>
  <c r="K109" i="1"/>
  <c r="E21" i="1"/>
  <c r="L22" i="9"/>
  <c r="L22" i="10" s="1"/>
  <c r="L22" i="7"/>
  <c r="L22" i="8" s="1"/>
  <c r="L22" i="5"/>
  <c r="L22" i="6" s="1"/>
  <c r="H114" i="1"/>
  <c r="L24" i="2"/>
  <c r="L24" i="9"/>
  <c r="L24" i="10" s="1"/>
  <c r="L24" i="5"/>
  <c r="L24" i="6" s="1"/>
  <c r="L24" i="7"/>
  <c r="L24" i="8" s="1"/>
  <c r="H116" i="1"/>
  <c r="L26" i="1"/>
  <c r="D52" i="9"/>
  <c r="D52" i="10" s="1"/>
  <c r="D52" i="5"/>
  <c r="D52" i="6" s="1"/>
  <c r="D52" i="7"/>
  <c r="D52" i="8" s="1"/>
  <c r="D54" i="2"/>
  <c r="E53" i="9"/>
  <c r="E53" i="10" s="1"/>
  <c r="E53" i="5"/>
  <c r="E53" i="6" s="1"/>
  <c r="E53" i="7"/>
  <c r="E53" i="8" s="1"/>
  <c r="E55" i="2"/>
  <c r="I53" i="9"/>
  <c r="I53" i="10" s="1"/>
  <c r="I53" i="5"/>
  <c r="I53" i="6" s="1"/>
  <c r="I53" i="7"/>
  <c r="I53" i="8" s="1"/>
  <c r="I55" i="2"/>
  <c r="F54" i="9"/>
  <c r="F54" i="10" s="1"/>
  <c r="F54" i="5"/>
  <c r="F54" i="6" s="1"/>
  <c r="F54" i="7"/>
  <c r="F54" i="8" s="1"/>
  <c r="F56" i="2"/>
  <c r="J54" i="9"/>
  <c r="J54" i="10" s="1"/>
  <c r="J54" i="5"/>
  <c r="J54" i="6" s="1"/>
  <c r="J54" i="7"/>
  <c r="J54" i="8" s="1"/>
  <c r="J56" i="2"/>
  <c r="B55" i="9"/>
  <c r="B55" i="10" s="1"/>
  <c r="B55" i="5"/>
  <c r="B55" i="6" s="1"/>
  <c r="B55" i="7"/>
  <c r="B55" i="8" s="1"/>
  <c r="B57" i="2"/>
  <c r="G55" i="9"/>
  <c r="G55" i="10" s="1"/>
  <c r="G55" i="5"/>
  <c r="G55" i="6" s="1"/>
  <c r="G55" i="7"/>
  <c r="G55" i="8" s="1"/>
  <c r="D56" i="9"/>
  <c r="D56" i="10" s="1"/>
  <c r="D56" i="7"/>
  <c r="D56" i="8" s="1"/>
  <c r="D56" i="5"/>
  <c r="D56" i="6" s="1"/>
  <c r="D58" i="2"/>
  <c r="I56" i="9"/>
  <c r="I56" i="10" s="1"/>
  <c r="I56" i="5"/>
  <c r="I56" i="6" s="1"/>
  <c r="I56" i="7"/>
  <c r="I56" i="8" s="1"/>
  <c r="I58" i="2"/>
  <c r="E57" i="7"/>
  <c r="E57" i="8" s="1"/>
  <c r="E57" i="9"/>
  <c r="E57" i="10" s="1"/>
  <c r="E59" i="2"/>
  <c r="J57" i="9"/>
  <c r="J57" i="10" s="1"/>
  <c r="J57" i="5"/>
  <c r="J57" i="6" s="1"/>
  <c r="J59" i="2"/>
  <c r="J57" i="7"/>
  <c r="J57" i="8" s="1"/>
  <c r="B58" i="9"/>
  <c r="B58" i="10" s="1"/>
  <c r="B58" i="7"/>
  <c r="B58" i="8" s="1"/>
  <c r="B58" i="5"/>
  <c r="B58" i="6" s="1"/>
  <c r="B60" i="2"/>
  <c r="C75" i="7"/>
  <c r="C75" i="8" s="1"/>
  <c r="C75" i="9"/>
  <c r="C75" i="10" s="1"/>
  <c r="C75" i="5"/>
  <c r="C75" i="6" s="1"/>
  <c r="H75" i="9"/>
  <c r="H75" i="10" s="1"/>
  <c r="H75" i="7"/>
  <c r="H75" i="8" s="1"/>
  <c r="H75" i="5"/>
  <c r="H75" i="6" s="1"/>
  <c r="H77" i="2"/>
  <c r="L75" i="9"/>
  <c r="L75" i="10" s="1"/>
  <c r="L75" i="7"/>
  <c r="L75" i="8" s="1"/>
  <c r="L75" i="5"/>
  <c r="L75" i="6" s="1"/>
  <c r="L77" i="2"/>
  <c r="B81" i="1"/>
  <c r="G77" i="7"/>
  <c r="G77" i="8" s="1"/>
  <c r="G77" i="9"/>
  <c r="G77" i="10" s="1"/>
  <c r="G77" i="5"/>
  <c r="G77" i="6" s="1"/>
  <c r="L77" i="9"/>
  <c r="L77" i="10" s="1"/>
  <c r="L77" i="7"/>
  <c r="L77" i="8" s="1"/>
  <c r="L77" i="5"/>
  <c r="L77" i="6" s="1"/>
  <c r="L79" i="2"/>
  <c r="G79" i="9"/>
  <c r="G79" i="10" s="1"/>
  <c r="G79" i="7"/>
  <c r="G79" i="8" s="1"/>
  <c r="G79" i="5"/>
  <c r="G79" i="6" s="1"/>
  <c r="L79" i="9"/>
  <c r="L79" i="10" s="1"/>
  <c r="L79" i="7"/>
  <c r="L79" i="8" s="1"/>
  <c r="L79" i="5"/>
  <c r="L79" i="6" s="1"/>
  <c r="L81" i="2"/>
  <c r="G81" i="7"/>
  <c r="G81" i="8" s="1"/>
  <c r="G81" i="9"/>
  <c r="G81" i="10" s="1"/>
  <c r="G81" i="5"/>
  <c r="G81" i="6" s="1"/>
  <c r="K81" i="9"/>
  <c r="K81" i="10" s="1"/>
  <c r="K81" i="7"/>
  <c r="K81" i="8" s="1"/>
  <c r="K81" i="5"/>
  <c r="K81" i="6" s="1"/>
  <c r="I105" i="9"/>
  <c r="I105" i="10" s="1"/>
  <c r="I105" i="5"/>
  <c r="I105" i="6" s="1"/>
  <c r="I105" i="7"/>
  <c r="I105" i="8" s="1"/>
  <c r="I106" i="2"/>
  <c r="F111" i="1"/>
  <c r="I114" i="1"/>
  <c r="F117" i="9"/>
  <c r="F117" i="10" s="1"/>
  <c r="F117" i="7"/>
  <c r="F117" i="8" s="1"/>
  <c r="F118" i="2"/>
  <c r="E118" i="7"/>
  <c r="E118" i="8" s="1"/>
  <c r="E118" i="9"/>
  <c r="E118" i="10" s="1"/>
  <c r="E118" i="5"/>
  <c r="E118" i="6" s="1"/>
  <c r="I118" i="9"/>
  <c r="I118" i="10" s="1"/>
  <c r="I118" i="5"/>
  <c r="I118" i="6" s="1"/>
  <c r="I118" i="7"/>
  <c r="I118" i="8" s="1"/>
  <c r="C119" i="9"/>
  <c r="C119" i="10" s="1"/>
  <c r="C119" i="7"/>
  <c r="C119" i="8" s="1"/>
  <c r="C119" i="5"/>
  <c r="C119" i="6" s="1"/>
  <c r="H119" i="9"/>
  <c r="H119" i="10" s="1"/>
  <c r="H119" i="7"/>
  <c r="H119" i="8" s="1"/>
  <c r="H119" i="5"/>
  <c r="H119" i="6" s="1"/>
  <c r="H120" i="2"/>
  <c r="B120" i="7"/>
  <c r="B120" i="8" s="1"/>
  <c r="B120" i="9"/>
  <c r="B120" i="10" s="1"/>
  <c r="B120" i="5"/>
  <c r="B120" i="6" s="1"/>
  <c r="B121" i="2"/>
  <c r="G120" i="9"/>
  <c r="G120" i="10" s="1"/>
  <c r="G120" i="7"/>
  <c r="G120" i="8" s="1"/>
  <c r="G120" i="5"/>
  <c r="G120" i="6" s="1"/>
  <c r="G121" i="2"/>
  <c r="K120" i="9"/>
  <c r="K120" i="10" s="1"/>
  <c r="K120" i="7"/>
  <c r="K120" i="8" s="1"/>
  <c r="K120" i="5"/>
  <c r="K120" i="6" s="1"/>
  <c r="K121" i="2"/>
  <c r="E121" i="9"/>
  <c r="E121" i="10" s="1"/>
  <c r="E121" i="7"/>
  <c r="E121" i="8" s="1"/>
  <c r="E121" i="5"/>
  <c r="E121" i="6" s="1"/>
  <c r="E122" i="2"/>
  <c r="J121" i="7"/>
  <c r="J121" i="8" s="1"/>
  <c r="J121" i="9"/>
  <c r="J121" i="10" s="1"/>
  <c r="J121" i="5"/>
  <c r="J121" i="6" s="1"/>
  <c r="J122" i="2"/>
  <c r="D122" i="9"/>
  <c r="D122" i="10" s="1"/>
  <c r="D122" i="7"/>
  <c r="D122" i="8" s="1"/>
  <c r="D122" i="5"/>
  <c r="D122" i="6" s="1"/>
  <c r="D123" i="2"/>
  <c r="I122" i="9"/>
  <c r="I122" i="10" s="1"/>
  <c r="I122" i="7"/>
  <c r="I122" i="8" s="1"/>
  <c r="I122" i="5"/>
  <c r="I122" i="6" s="1"/>
  <c r="C123" i="9"/>
  <c r="C123" i="10" s="1"/>
  <c r="C123" i="7"/>
  <c r="C123" i="8" s="1"/>
  <c r="C123" i="5"/>
  <c r="C123" i="6" s="1"/>
  <c r="G123" i="9"/>
  <c r="G123" i="10" s="1"/>
  <c r="G123" i="7"/>
  <c r="G123" i="8" s="1"/>
  <c r="G123" i="5"/>
  <c r="G123" i="6" s="1"/>
  <c r="B124" i="9"/>
  <c r="B124" i="10" s="1"/>
  <c r="B124" i="7"/>
  <c r="B124" i="8" s="1"/>
  <c r="B124" i="5"/>
  <c r="B124" i="6" s="1"/>
  <c r="B131" i="1"/>
  <c r="B125" i="2"/>
  <c r="F124" i="9"/>
  <c r="F124" i="10" s="1"/>
  <c r="F124" i="7"/>
  <c r="F124" i="8" s="1"/>
  <c r="F125" i="2"/>
  <c r="K124" i="9"/>
  <c r="K124" i="10" s="1"/>
  <c r="K124" i="7"/>
  <c r="K124" i="8" s="1"/>
  <c r="K125" i="2"/>
  <c r="K124" i="5"/>
  <c r="K124" i="6" s="1"/>
  <c r="E125" i="7"/>
  <c r="E125" i="8" s="1"/>
  <c r="E125" i="9"/>
  <c r="E125" i="10" s="1"/>
  <c r="E125" i="5"/>
  <c r="E125" i="6" s="1"/>
  <c r="E126" i="2"/>
  <c r="I125" i="9"/>
  <c r="I125" i="10" s="1"/>
  <c r="I125" i="5"/>
  <c r="I125" i="6" s="1"/>
  <c r="I125" i="7"/>
  <c r="I125" i="8" s="1"/>
  <c r="I126" i="2"/>
  <c r="E126" i="9"/>
  <c r="E126" i="10" s="1"/>
  <c r="E126" i="7"/>
  <c r="E126" i="8" s="1"/>
  <c r="E126" i="5"/>
  <c r="E126" i="6" s="1"/>
  <c r="I126" i="9"/>
  <c r="I126" i="10" s="1"/>
  <c r="I126" i="7"/>
  <c r="I126" i="8" s="1"/>
  <c r="H135" i="9"/>
  <c r="H135" i="10" s="1"/>
  <c r="H135" i="7"/>
  <c r="H135" i="8" s="1"/>
  <c r="H136" i="2"/>
  <c r="H135" i="5"/>
  <c r="H135" i="6" s="1"/>
  <c r="I137" i="9"/>
  <c r="I137" i="10" s="1"/>
  <c r="I137" i="7"/>
  <c r="I137" i="8" s="1"/>
  <c r="I137" i="5"/>
  <c r="I137" i="6" s="1"/>
  <c r="M14" i="2"/>
  <c r="B15" i="2"/>
  <c r="P21" i="2"/>
  <c r="J23" i="2"/>
  <c r="S29" i="2"/>
  <c r="O37" i="2"/>
  <c r="H46" i="2"/>
  <c r="G79" i="2"/>
  <c r="G81" i="2"/>
  <c r="G118" i="2"/>
  <c r="K122" i="2"/>
  <c r="F149" i="2"/>
  <c r="F154" i="2"/>
  <c r="B158" i="2"/>
  <c r="E57" i="5"/>
  <c r="E57" i="6" s="1"/>
  <c r="B76" i="5"/>
  <c r="B76" i="6" s="1"/>
  <c r="F117" i="5"/>
  <c r="F117" i="6" s="1"/>
  <c r="F124" i="5"/>
  <c r="F124" i="6" s="1"/>
  <c r="H13" i="9"/>
  <c r="H13" i="10" s="1"/>
  <c r="H15" i="2"/>
  <c r="D105" i="1"/>
  <c r="H13" i="7"/>
  <c r="H13" i="8" s="1"/>
  <c r="I14" i="1"/>
  <c r="H13" i="5"/>
  <c r="H13" i="6" s="1"/>
  <c r="P17" i="9"/>
  <c r="P17" i="10" s="1"/>
  <c r="P17" i="7"/>
  <c r="P17" i="8" s="1"/>
  <c r="P17" i="5"/>
  <c r="P17" i="6" s="1"/>
  <c r="P19" i="2"/>
  <c r="L109" i="1"/>
  <c r="Q18" i="1"/>
  <c r="M24" i="9"/>
  <c r="M24" i="10" s="1"/>
  <c r="M24" i="7"/>
  <c r="M24" i="8" s="1"/>
  <c r="M26" i="1"/>
  <c r="M26" i="2"/>
  <c r="M24" i="5"/>
  <c r="M24" i="6" s="1"/>
  <c r="S25" i="9"/>
  <c r="S25" i="10" s="1"/>
  <c r="S25" i="5"/>
  <c r="S25" i="6" s="1"/>
  <c r="S25" i="7"/>
  <c r="S25" i="8" s="1"/>
  <c r="S27" i="2"/>
  <c r="R27" i="9"/>
  <c r="R27" i="10" s="1"/>
  <c r="R27" i="5"/>
  <c r="R27" i="6" s="1"/>
  <c r="R27" i="7"/>
  <c r="R27" i="8" s="1"/>
  <c r="R29" i="2"/>
  <c r="I32" i="9"/>
  <c r="I32" i="10" s="1"/>
  <c r="I32" i="5"/>
  <c r="I32" i="6" s="1"/>
  <c r="I32" i="7"/>
  <c r="I32" i="8" s="1"/>
  <c r="I34" i="2"/>
  <c r="G33" i="9"/>
  <c r="G33" i="10" s="1"/>
  <c r="G33" i="5"/>
  <c r="G33" i="6" s="1"/>
  <c r="G33" i="7"/>
  <c r="G33" i="8" s="1"/>
  <c r="G35" i="2"/>
  <c r="O33" i="9"/>
  <c r="O33" i="10" s="1"/>
  <c r="O33" i="7"/>
  <c r="O33" i="8" s="1"/>
  <c r="O33" i="5"/>
  <c r="O33" i="6" s="1"/>
  <c r="O35" i="2"/>
  <c r="I34" i="9"/>
  <c r="I34" i="10" s="1"/>
  <c r="I34" i="5"/>
  <c r="I34" i="6" s="1"/>
  <c r="I34" i="7"/>
  <c r="I34" i="8" s="1"/>
  <c r="I36" i="2"/>
  <c r="B35" i="9"/>
  <c r="B35" i="10" s="1"/>
  <c r="B35" i="7"/>
  <c r="B35" i="8" s="1"/>
  <c r="B35" i="5"/>
  <c r="B35" i="6" s="1"/>
  <c r="B37" i="2"/>
  <c r="K35" i="9"/>
  <c r="K35" i="10" s="1"/>
  <c r="K35" i="5"/>
  <c r="K35" i="6" s="1"/>
  <c r="K35" i="7"/>
  <c r="K35" i="8" s="1"/>
  <c r="D36" i="9"/>
  <c r="D36" i="10" s="1"/>
  <c r="D36" i="7"/>
  <c r="D36" i="8" s="1"/>
  <c r="D36" i="5"/>
  <c r="D36" i="6" s="1"/>
  <c r="M36" i="9"/>
  <c r="M36" i="10" s="1"/>
  <c r="M36" i="5"/>
  <c r="M36" i="6" s="1"/>
  <c r="M36" i="7"/>
  <c r="M36" i="8" s="1"/>
  <c r="M38" i="2"/>
  <c r="F37" i="9"/>
  <c r="F37" i="10" s="1"/>
  <c r="F37" i="7"/>
  <c r="F37" i="8" s="1"/>
  <c r="F37" i="5"/>
  <c r="F37" i="6" s="1"/>
  <c r="F39" i="2"/>
  <c r="O37" i="9"/>
  <c r="O37" i="10" s="1"/>
  <c r="O37" i="5"/>
  <c r="O37" i="6" s="1"/>
  <c r="O37" i="7"/>
  <c r="O37" i="8" s="1"/>
  <c r="O39" i="2"/>
  <c r="I38" i="9"/>
  <c r="I38" i="10" s="1"/>
  <c r="I38" i="7"/>
  <c r="I38" i="8" s="1"/>
  <c r="I38" i="5"/>
  <c r="I38" i="6" s="1"/>
  <c r="I40" i="2"/>
  <c r="B39" i="9"/>
  <c r="B39" i="10" s="1"/>
  <c r="B39" i="5"/>
  <c r="B39" i="6" s="1"/>
  <c r="B39" i="7"/>
  <c r="B39" i="8" s="1"/>
  <c r="B41" i="2"/>
  <c r="K39" i="9"/>
  <c r="K39" i="10" s="1"/>
  <c r="K39" i="7"/>
  <c r="K39" i="8" s="1"/>
  <c r="K39" i="5"/>
  <c r="K39" i="6" s="1"/>
  <c r="D40" i="9"/>
  <c r="D40" i="10" s="1"/>
  <c r="D40" i="5"/>
  <c r="D40" i="6" s="1"/>
  <c r="D40" i="7"/>
  <c r="D40" i="8" s="1"/>
  <c r="M40" i="9"/>
  <c r="M40" i="10" s="1"/>
  <c r="M40" i="7"/>
  <c r="M40" i="8" s="1"/>
  <c r="M40" i="5"/>
  <c r="M40" i="6" s="1"/>
  <c r="M42" i="2"/>
  <c r="F41" i="9"/>
  <c r="F41" i="10" s="1"/>
  <c r="F41" i="5"/>
  <c r="F41" i="6" s="1"/>
  <c r="F41" i="7"/>
  <c r="F41" i="8" s="1"/>
  <c r="F43" i="2"/>
  <c r="O41" i="9"/>
  <c r="O41" i="10" s="1"/>
  <c r="O41" i="7"/>
  <c r="O41" i="8" s="1"/>
  <c r="O41" i="5"/>
  <c r="O41" i="6" s="1"/>
  <c r="O43" i="2"/>
  <c r="H42" i="9"/>
  <c r="H42" i="10" s="1"/>
  <c r="H42" i="5"/>
  <c r="H42" i="6" s="1"/>
  <c r="H42" i="7"/>
  <c r="H42" i="8" s="1"/>
  <c r="H44" i="2"/>
  <c r="B43" i="9"/>
  <c r="B43" i="10" s="1"/>
  <c r="B43" i="7"/>
  <c r="B43" i="8" s="1"/>
  <c r="B43" i="5"/>
  <c r="B43" i="6" s="1"/>
  <c r="B45" i="2"/>
  <c r="J43" i="9"/>
  <c r="J43" i="10" s="1"/>
  <c r="J43" i="5"/>
  <c r="J43" i="6" s="1"/>
  <c r="J43" i="7"/>
  <c r="J43" i="8" s="1"/>
  <c r="J45" i="2"/>
  <c r="D44" i="9"/>
  <c r="D44" i="10" s="1"/>
  <c r="D44" i="7"/>
  <c r="D44" i="8" s="1"/>
  <c r="D44" i="5"/>
  <c r="D44" i="6" s="1"/>
  <c r="L44" i="9"/>
  <c r="L44" i="10" s="1"/>
  <c r="L44" i="5"/>
  <c r="L44" i="6" s="1"/>
  <c r="L44" i="7"/>
  <c r="L44" i="8" s="1"/>
  <c r="F45" i="9"/>
  <c r="F45" i="10" s="1"/>
  <c r="F45" i="7"/>
  <c r="F45" i="8" s="1"/>
  <c r="F45" i="5"/>
  <c r="F45" i="6" s="1"/>
  <c r="F47" i="2"/>
  <c r="N45" i="9"/>
  <c r="N45" i="10" s="1"/>
  <c r="N45" i="5"/>
  <c r="N45" i="6" s="1"/>
  <c r="N45" i="7"/>
  <c r="N45" i="8" s="1"/>
  <c r="H46" i="9"/>
  <c r="H46" i="10" s="1"/>
  <c r="H46" i="7"/>
  <c r="H46" i="8" s="1"/>
  <c r="H46" i="5"/>
  <c r="H46" i="6" s="1"/>
  <c r="H48" i="2"/>
  <c r="C51" i="9"/>
  <c r="C51" i="10" s="1"/>
  <c r="C51" i="5"/>
  <c r="C51" i="6" s="1"/>
  <c r="C51" i="7"/>
  <c r="C51" i="8" s="1"/>
  <c r="F53" i="9"/>
  <c r="F53" i="10" s="1"/>
  <c r="F53" i="7"/>
  <c r="F53" i="8" s="1"/>
  <c r="F53" i="5"/>
  <c r="F53" i="6" s="1"/>
  <c r="F55" i="2"/>
  <c r="B54" i="7"/>
  <c r="B54" i="8" s="1"/>
  <c r="B54" i="9"/>
  <c r="B54" i="10" s="1"/>
  <c r="B54" i="5"/>
  <c r="B54" i="6" s="1"/>
  <c r="B56" i="2"/>
  <c r="C55" i="7"/>
  <c r="C55" i="8" s="1"/>
  <c r="C55" i="9"/>
  <c r="C55" i="10" s="1"/>
  <c r="C55" i="5"/>
  <c r="C55" i="6" s="1"/>
  <c r="I73" i="9"/>
  <c r="I73" i="10" s="1"/>
  <c r="I73" i="7"/>
  <c r="I73" i="8" s="1"/>
  <c r="I73" i="5"/>
  <c r="I73" i="6" s="1"/>
  <c r="I75" i="2"/>
  <c r="C74" i="9"/>
  <c r="C74" i="10" s="1"/>
  <c r="C74" i="5"/>
  <c r="C74" i="6" s="1"/>
  <c r="C74" i="7"/>
  <c r="C74" i="8" s="1"/>
  <c r="C76" i="2"/>
  <c r="H74" i="9"/>
  <c r="H74" i="10" s="1"/>
  <c r="H74" i="5"/>
  <c r="H74" i="6" s="1"/>
  <c r="H74" i="7"/>
  <c r="H74" i="8" s="1"/>
  <c r="H76" i="2"/>
  <c r="K76" i="9"/>
  <c r="K76" i="10" s="1"/>
  <c r="K76" i="5"/>
  <c r="K76" i="6" s="1"/>
  <c r="K76" i="7"/>
  <c r="K76" i="8" s="1"/>
  <c r="K78" i="2"/>
  <c r="E78" i="9"/>
  <c r="E78" i="10" s="1"/>
  <c r="E78" i="5"/>
  <c r="E78" i="6" s="1"/>
  <c r="E78" i="7"/>
  <c r="E78" i="8" s="1"/>
  <c r="J80" i="5"/>
  <c r="J80" i="6" s="1"/>
  <c r="J80" i="7"/>
  <c r="J80" i="8" s="1"/>
  <c r="J80" i="9"/>
  <c r="J80" i="10" s="1"/>
  <c r="J82" i="2"/>
  <c r="J108" i="9"/>
  <c r="J108" i="10" s="1"/>
  <c r="J108" i="7"/>
  <c r="J108" i="8" s="1"/>
  <c r="J108" i="5"/>
  <c r="J108" i="6" s="1"/>
  <c r="J109" i="2"/>
  <c r="B111" i="2"/>
  <c r="K117" i="9"/>
  <c r="K117" i="10" s="1"/>
  <c r="K117" i="7"/>
  <c r="K117" i="8" s="1"/>
  <c r="K117" i="5"/>
  <c r="K117" i="6" s="1"/>
  <c r="J118" i="9"/>
  <c r="J118" i="10" s="1"/>
  <c r="J118" i="7"/>
  <c r="J118" i="8" s="1"/>
  <c r="J118" i="5"/>
  <c r="J118" i="6" s="1"/>
  <c r="J119" i="2"/>
  <c r="I119" i="9"/>
  <c r="I119" i="10" s="1"/>
  <c r="I119" i="7"/>
  <c r="I119" i="8" s="1"/>
  <c r="I120" i="2"/>
  <c r="H120" i="7"/>
  <c r="H120" i="8" s="1"/>
  <c r="H120" i="9"/>
  <c r="H120" i="10" s="1"/>
  <c r="H120" i="5"/>
  <c r="H120" i="6" s="1"/>
  <c r="H121" i="2"/>
  <c r="G121" i="9"/>
  <c r="G121" i="10" s="1"/>
  <c r="G121" i="7"/>
  <c r="G121" i="8" s="1"/>
  <c r="G121" i="5"/>
  <c r="G121" i="6" s="1"/>
  <c r="E122" i="7"/>
  <c r="E122" i="8" s="1"/>
  <c r="E122" i="9"/>
  <c r="E122" i="10" s="1"/>
  <c r="E122" i="5"/>
  <c r="E122" i="6" s="1"/>
  <c r="D123" i="9"/>
  <c r="D123" i="10" s="1"/>
  <c r="D123" i="7"/>
  <c r="D123" i="8" s="1"/>
  <c r="D123" i="5"/>
  <c r="D123" i="6" s="1"/>
  <c r="D124" i="2"/>
  <c r="G124" i="9"/>
  <c r="G124" i="10" s="1"/>
  <c r="G124" i="7"/>
  <c r="G124" i="8" s="1"/>
  <c r="G124" i="5"/>
  <c r="G124" i="6" s="1"/>
  <c r="G125" i="2"/>
  <c r="I136" i="9"/>
  <c r="I136" i="10" s="1"/>
  <c r="I136" i="5"/>
  <c r="I136" i="6" s="1"/>
  <c r="I136" i="7"/>
  <c r="I136" i="8" s="1"/>
  <c r="I137" i="2"/>
  <c r="J137" i="7"/>
  <c r="J137" i="8" s="1"/>
  <c r="J137" i="9"/>
  <c r="J137" i="10" s="1"/>
  <c r="J137" i="5"/>
  <c r="J137" i="6" s="1"/>
  <c r="J138" i="2"/>
  <c r="F138" i="9"/>
  <c r="F138" i="10" s="1"/>
  <c r="F138" i="7"/>
  <c r="F138" i="8" s="1"/>
  <c r="F138" i="5"/>
  <c r="F138" i="6" s="1"/>
  <c r="I141" i="7"/>
  <c r="I141" i="8" s="1"/>
  <c r="I141" i="9"/>
  <c r="I141" i="10" s="1"/>
  <c r="I141" i="5"/>
  <c r="I141" i="6" s="1"/>
  <c r="H146" i="7"/>
  <c r="H146" i="8" s="1"/>
  <c r="H146" i="9"/>
  <c r="H146" i="10" s="1"/>
  <c r="H146" i="5"/>
  <c r="H146" i="6" s="1"/>
  <c r="H147" i="2"/>
  <c r="E147" i="7"/>
  <c r="E147" i="8" s="1"/>
  <c r="E147" i="9"/>
  <c r="E147" i="10" s="1"/>
  <c r="E147" i="5"/>
  <c r="E147" i="6" s="1"/>
  <c r="E148" i="2"/>
  <c r="M147" i="7"/>
  <c r="M147" i="8" s="1"/>
  <c r="M147" i="9"/>
  <c r="M147" i="10" s="1"/>
  <c r="M147" i="5"/>
  <c r="M147" i="6" s="1"/>
  <c r="M148" i="2"/>
  <c r="J148" i="7"/>
  <c r="J148" i="8" s="1"/>
  <c r="J148" i="9"/>
  <c r="J148" i="10" s="1"/>
  <c r="J148" i="5"/>
  <c r="J148" i="6" s="1"/>
  <c r="G149" i="7"/>
  <c r="G149" i="8" s="1"/>
  <c r="G149" i="9"/>
  <c r="G149" i="10" s="1"/>
  <c r="G150" i="2"/>
  <c r="C150" i="7"/>
  <c r="C150" i="8" s="1"/>
  <c r="C150" i="9"/>
  <c r="C150" i="10" s="1"/>
  <c r="C150" i="5"/>
  <c r="C150" i="6" s="1"/>
  <c r="C151" i="2"/>
  <c r="L150" i="7"/>
  <c r="L150" i="8" s="1"/>
  <c r="L150" i="9"/>
  <c r="L150" i="10" s="1"/>
  <c r="L150" i="5"/>
  <c r="L150" i="6" s="1"/>
  <c r="L151" i="2"/>
  <c r="I151" i="7"/>
  <c r="I151" i="8" s="1"/>
  <c r="I151" i="9"/>
  <c r="I151" i="10" s="1"/>
  <c r="I151" i="5"/>
  <c r="I151" i="6" s="1"/>
  <c r="I152" i="2"/>
  <c r="E152" i="7"/>
  <c r="E152" i="8" s="1"/>
  <c r="E152" i="9"/>
  <c r="E152" i="10" s="1"/>
  <c r="E153" i="2"/>
  <c r="E152" i="5"/>
  <c r="E152" i="6" s="1"/>
  <c r="B153" i="7"/>
  <c r="B153" i="8" s="1"/>
  <c r="B153" i="9"/>
  <c r="B153" i="10" s="1"/>
  <c r="B153" i="5"/>
  <c r="B153" i="6" s="1"/>
  <c r="K153" i="7"/>
  <c r="K153" i="8" s="1"/>
  <c r="K153" i="9"/>
  <c r="K153" i="10" s="1"/>
  <c r="K153" i="5"/>
  <c r="K153" i="6" s="1"/>
  <c r="K154" i="2"/>
  <c r="G154" i="7"/>
  <c r="G154" i="8" s="1"/>
  <c r="G154" i="9"/>
  <c r="G154" i="10" s="1"/>
  <c r="G154" i="5"/>
  <c r="G154" i="6" s="1"/>
  <c r="G155" i="2"/>
  <c r="D155" i="7"/>
  <c r="D155" i="8" s="1"/>
  <c r="D155" i="9"/>
  <c r="D155" i="10" s="1"/>
  <c r="D156" i="2"/>
  <c r="M155" i="7"/>
  <c r="M155" i="8" s="1"/>
  <c r="M155" i="9"/>
  <c r="M155" i="10" s="1"/>
  <c r="M155" i="5"/>
  <c r="M155" i="6" s="1"/>
  <c r="M156" i="2"/>
  <c r="I156" i="7"/>
  <c r="I156" i="8" s="1"/>
  <c r="I156" i="9"/>
  <c r="I156" i="10" s="1"/>
  <c r="I156" i="5"/>
  <c r="I156" i="6" s="1"/>
  <c r="I157" i="2"/>
  <c r="F157" i="7"/>
  <c r="F157" i="8" s="1"/>
  <c r="F157" i="9"/>
  <c r="F157" i="10" s="1"/>
  <c r="F157" i="5"/>
  <c r="F157" i="6" s="1"/>
  <c r="F158" i="2"/>
  <c r="J157" i="9"/>
  <c r="J157" i="10" s="1"/>
  <c r="J157" i="7"/>
  <c r="J157" i="8" s="1"/>
  <c r="J157" i="5"/>
  <c r="J157" i="6" s="1"/>
  <c r="J158" i="2"/>
  <c r="L46" i="2"/>
  <c r="J149" i="2"/>
  <c r="K25" i="5"/>
  <c r="K25" i="6" s="1"/>
  <c r="B125" i="7"/>
  <c r="B125" i="8" s="1"/>
  <c r="F12" i="7"/>
  <c r="F12" i="8" s="1"/>
  <c r="F12" i="9"/>
  <c r="F12" i="10" s="1"/>
  <c r="F11" i="1"/>
  <c r="F12" i="5"/>
  <c r="F12" i="6" s="1"/>
  <c r="F14" i="2"/>
  <c r="G13" i="1"/>
  <c r="G10" i="1" s="1"/>
  <c r="F12" i="1"/>
  <c r="O13" i="9"/>
  <c r="O13" i="10" s="1"/>
  <c r="O13" i="7"/>
  <c r="O13" i="8" s="1"/>
  <c r="O13" i="5"/>
  <c r="O13" i="6" s="1"/>
  <c r="O15" i="2"/>
  <c r="K105" i="1"/>
  <c r="H16" i="9"/>
  <c r="H16" i="10" s="1"/>
  <c r="H16" i="7"/>
  <c r="H16" i="8" s="1"/>
  <c r="H16" i="5"/>
  <c r="H16" i="6" s="1"/>
  <c r="D108" i="1"/>
  <c r="H18" i="1"/>
  <c r="M18" i="9"/>
  <c r="M18" i="10" s="1"/>
  <c r="M18" i="5"/>
  <c r="M18" i="6" s="1"/>
  <c r="M18" i="7"/>
  <c r="M18" i="8" s="1"/>
  <c r="M20" i="2"/>
  <c r="F19" i="9"/>
  <c r="F19" i="10" s="1"/>
  <c r="F19" i="5"/>
  <c r="F19" i="6" s="1"/>
  <c r="F19" i="7"/>
  <c r="F19" i="8" s="1"/>
  <c r="F21" i="2"/>
  <c r="K19" i="9"/>
  <c r="K19" i="10" s="1"/>
  <c r="K19" i="5"/>
  <c r="K19" i="6" s="1"/>
  <c r="G111" i="1"/>
  <c r="L20" i="9"/>
  <c r="L20" i="10" s="1"/>
  <c r="L20" i="5"/>
  <c r="L20" i="6" s="1"/>
  <c r="L20" i="7"/>
  <c r="L20" i="8" s="1"/>
  <c r="H112" i="1"/>
  <c r="F21" i="9"/>
  <c r="F21" i="10" s="1"/>
  <c r="F21" i="5"/>
  <c r="F21" i="6" s="1"/>
  <c r="F21" i="7"/>
  <c r="F21" i="8" s="1"/>
  <c r="K21" i="9"/>
  <c r="K21" i="10" s="1"/>
  <c r="K21" i="7"/>
  <c r="K21" i="8" s="1"/>
  <c r="K21" i="5"/>
  <c r="K21" i="6" s="1"/>
  <c r="K23" i="2"/>
  <c r="G113" i="1"/>
  <c r="N23" i="9"/>
  <c r="N23" i="10" s="1"/>
  <c r="N23" i="5"/>
  <c r="N23" i="6" s="1"/>
  <c r="N23" i="7"/>
  <c r="N23" i="8" s="1"/>
  <c r="N25" i="2"/>
  <c r="N25" i="1"/>
  <c r="T25" i="7"/>
  <c r="T25" i="8" s="1"/>
  <c r="T25" i="9"/>
  <c r="T25" i="10" s="1"/>
  <c r="T25" i="5"/>
  <c r="T25" i="6" s="1"/>
  <c r="T27" i="2"/>
  <c r="F32" i="9"/>
  <c r="F32" i="10" s="1"/>
  <c r="F32" i="7"/>
  <c r="F32" i="8" s="1"/>
  <c r="F32" i="5"/>
  <c r="F32" i="6" s="1"/>
  <c r="F34" i="2"/>
  <c r="N32" i="9"/>
  <c r="N32" i="10" s="1"/>
  <c r="N32" i="7"/>
  <c r="N32" i="8" s="1"/>
  <c r="N32" i="5"/>
  <c r="N32" i="6" s="1"/>
  <c r="N34" i="2"/>
  <c r="H33" i="9"/>
  <c r="H33" i="10" s="1"/>
  <c r="H33" i="7"/>
  <c r="H33" i="8" s="1"/>
  <c r="H35" i="2"/>
  <c r="P33" i="7"/>
  <c r="P33" i="8" s="1"/>
  <c r="P33" i="5"/>
  <c r="P33" i="6" s="1"/>
  <c r="P33" i="9"/>
  <c r="P33" i="10" s="1"/>
  <c r="P35" i="2"/>
  <c r="J34" i="9"/>
  <c r="J34" i="10" s="1"/>
  <c r="J34" i="7"/>
  <c r="J34" i="8" s="1"/>
  <c r="J34" i="5"/>
  <c r="J34" i="6" s="1"/>
  <c r="C35" i="9"/>
  <c r="C35" i="10" s="1"/>
  <c r="C35" i="7"/>
  <c r="C35" i="8" s="1"/>
  <c r="C35" i="5"/>
  <c r="C35" i="6" s="1"/>
  <c r="L35" i="9"/>
  <c r="L35" i="10" s="1"/>
  <c r="L37" i="2"/>
  <c r="E36" i="9"/>
  <c r="E36" i="10" s="1"/>
  <c r="E36" i="7"/>
  <c r="E36" i="8" s="1"/>
  <c r="E36" i="5"/>
  <c r="E36" i="6" s="1"/>
  <c r="E38" i="2"/>
  <c r="N36" i="9"/>
  <c r="N36" i="10" s="1"/>
  <c r="N36" i="7"/>
  <c r="N36" i="8" s="1"/>
  <c r="N36" i="5"/>
  <c r="N36" i="6" s="1"/>
  <c r="N38" i="2"/>
  <c r="H37" i="7"/>
  <c r="H37" i="8" s="1"/>
  <c r="H37" i="9"/>
  <c r="H37" i="10" s="1"/>
  <c r="H37" i="5"/>
  <c r="H37" i="6" s="1"/>
  <c r="H39" i="2"/>
  <c r="P37" i="9"/>
  <c r="P37" i="10" s="1"/>
  <c r="P37" i="7"/>
  <c r="P37" i="8" s="1"/>
  <c r="P39" i="2"/>
  <c r="J38" i="9"/>
  <c r="J38" i="10" s="1"/>
  <c r="J38" i="7"/>
  <c r="J38" i="8" s="1"/>
  <c r="J38" i="5"/>
  <c r="J38" i="6" s="1"/>
  <c r="C39" i="9"/>
  <c r="C39" i="10" s="1"/>
  <c r="C39" i="7"/>
  <c r="C39" i="8" s="1"/>
  <c r="C39" i="5"/>
  <c r="C39" i="6" s="1"/>
  <c r="L39" i="9"/>
  <c r="L39" i="10" s="1"/>
  <c r="L39" i="7"/>
  <c r="L39" i="8" s="1"/>
  <c r="L39" i="5"/>
  <c r="L39" i="6" s="1"/>
  <c r="L41" i="2"/>
  <c r="E40" i="9"/>
  <c r="E40" i="10" s="1"/>
  <c r="E40" i="7"/>
  <c r="E40" i="8" s="1"/>
  <c r="E42" i="2"/>
  <c r="N40" i="9"/>
  <c r="N40" i="10" s="1"/>
  <c r="N40" i="5"/>
  <c r="N40" i="6" s="1"/>
  <c r="N40" i="7"/>
  <c r="N40" i="8" s="1"/>
  <c r="N42" i="2"/>
  <c r="G41" i="9"/>
  <c r="G41" i="10" s="1"/>
  <c r="G41" i="7"/>
  <c r="G41" i="8" s="1"/>
  <c r="G41" i="5"/>
  <c r="G41" i="6" s="1"/>
  <c r="G43" i="2"/>
  <c r="P41" i="9"/>
  <c r="P41" i="10" s="1"/>
  <c r="P41" i="7"/>
  <c r="P41" i="8" s="1"/>
  <c r="P41" i="5"/>
  <c r="P41" i="6" s="1"/>
  <c r="P43" i="2"/>
  <c r="I42" i="9"/>
  <c r="I42" i="10" s="1"/>
  <c r="I42" i="7"/>
  <c r="I42" i="8" s="1"/>
  <c r="I44" i="2"/>
  <c r="C43" i="9"/>
  <c r="C43" i="10" s="1"/>
  <c r="C43" i="7"/>
  <c r="C43" i="8" s="1"/>
  <c r="C43" i="5"/>
  <c r="C43" i="6" s="1"/>
  <c r="K43" i="9"/>
  <c r="K43" i="10" s="1"/>
  <c r="K43" i="7"/>
  <c r="K43" i="8" s="1"/>
  <c r="K43" i="5"/>
  <c r="K43" i="6" s="1"/>
  <c r="E44" i="9"/>
  <c r="E44" i="10" s="1"/>
  <c r="E44" i="7"/>
  <c r="E44" i="8" s="1"/>
  <c r="E44" i="5"/>
  <c r="E44" i="6" s="1"/>
  <c r="E46" i="2"/>
  <c r="M44" i="9"/>
  <c r="M44" i="10" s="1"/>
  <c r="M44" i="7"/>
  <c r="M44" i="8" s="1"/>
  <c r="M46" i="2"/>
  <c r="G45" i="9"/>
  <c r="G45" i="10" s="1"/>
  <c r="G45" i="7"/>
  <c r="G45" i="8" s="1"/>
  <c r="G45" i="5"/>
  <c r="G45" i="6" s="1"/>
  <c r="G47" i="2"/>
  <c r="P45" i="9"/>
  <c r="P45" i="10" s="1"/>
  <c r="P45" i="7"/>
  <c r="P45" i="8" s="1"/>
  <c r="P47" i="2"/>
  <c r="P45" i="5"/>
  <c r="P45" i="6" s="1"/>
  <c r="I46" i="9"/>
  <c r="I46" i="10" s="1"/>
  <c r="I46" i="7"/>
  <c r="I46" i="8" s="1"/>
  <c r="I46" i="5"/>
  <c r="I46" i="6" s="1"/>
  <c r="I48" i="2"/>
  <c r="D51" i="9"/>
  <c r="D51" i="10" s="1"/>
  <c r="D51" i="7"/>
  <c r="D51" i="8" s="1"/>
  <c r="D53" i="2"/>
  <c r="J58" i="9"/>
  <c r="J58" i="10" s="1"/>
  <c r="J58" i="5"/>
  <c r="J58" i="6" s="1"/>
  <c r="J58" i="7"/>
  <c r="J58" i="8" s="1"/>
  <c r="J60" i="2"/>
  <c r="F59" i="9"/>
  <c r="F59" i="10" s="1"/>
  <c r="F59" i="5"/>
  <c r="F59" i="6" s="1"/>
  <c r="F59" i="7"/>
  <c r="F59" i="8" s="1"/>
  <c r="F61" i="2"/>
  <c r="C71" i="9"/>
  <c r="C71" i="10" s="1"/>
  <c r="C71" i="7"/>
  <c r="C71" i="8" s="1"/>
  <c r="C71" i="5"/>
  <c r="C71" i="6" s="1"/>
  <c r="F72" i="9"/>
  <c r="F72" i="10" s="1"/>
  <c r="F72" i="7"/>
  <c r="F72" i="8" s="1"/>
  <c r="F72" i="5"/>
  <c r="F72" i="6" s="1"/>
  <c r="F74" i="2"/>
  <c r="J73" i="9"/>
  <c r="J73" i="10" s="1"/>
  <c r="J73" i="7"/>
  <c r="J73" i="8" s="1"/>
  <c r="J75" i="2"/>
  <c r="J73" i="5"/>
  <c r="J73" i="6" s="1"/>
  <c r="D74" i="9"/>
  <c r="D74" i="10" s="1"/>
  <c r="D74" i="5"/>
  <c r="D74" i="6" s="1"/>
  <c r="D74" i="7"/>
  <c r="D74" i="8" s="1"/>
  <c r="D76" i="2"/>
  <c r="H76" i="9"/>
  <c r="H76" i="10" s="1"/>
  <c r="H76" i="7"/>
  <c r="H76" i="8" s="1"/>
  <c r="H76" i="5"/>
  <c r="H76" i="6" s="1"/>
  <c r="H78" i="2"/>
  <c r="L80" i="7"/>
  <c r="L80" i="8" s="1"/>
  <c r="L80" i="9"/>
  <c r="L80" i="10" s="1"/>
  <c r="L80" i="5"/>
  <c r="L80" i="6" s="1"/>
  <c r="L82" i="2"/>
  <c r="I101" i="9"/>
  <c r="I101" i="10" s="1"/>
  <c r="I101" i="5"/>
  <c r="I101" i="6" s="1"/>
  <c r="I101" i="7"/>
  <c r="I101" i="8" s="1"/>
  <c r="I102" i="2"/>
  <c r="I108" i="1"/>
  <c r="M112" i="1"/>
  <c r="E114" i="1"/>
  <c r="M111" i="9"/>
  <c r="M111" i="10" s="1"/>
  <c r="M111" i="7"/>
  <c r="M111" i="8" s="1"/>
  <c r="M111" i="5"/>
  <c r="M111" i="6" s="1"/>
  <c r="M112" i="2"/>
  <c r="D132" i="7"/>
  <c r="D132" i="8" s="1"/>
  <c r="D132" i="9"/>
  <c r="D132" i="10" s="1"/>
  <c r="D132" i="5"/>
  <c r="D132" i="6" s="1"/>
  <c r="H139" i="7"/>
  <c r="H139" i="8" s="1"/>
  <c r="H139" i="5"/>
  <c r="H139" i="6" s="1"/>
  <c r="H139" i="9"/>
  <c r="H139" i="10" s="1"/>
  <c r="H140" i="2"/>
  <c r="E146" i="9"/>
  <c r="E146" i="10" s="1"/>
  <c r="E146" i="7"/>
  <c r="E146" i="8" s="1"/>
  <c r="E146" i="5"/>
  <c r="E146" i="6" s="1"/>
  <c r="E147" i="2"/>
  <c r="M146" i="9"/>
  <c r="M146" i="10" s="1"/>
  <c r="M146" i="5"/>
  <c r="M146" i="6" s="1"/>
  <c r="M146" i="7"/>
  <c r="M146" i="8" s="1"/>
  <c r="M147" i="2"/>
  <c r="J147" i="9"/>
  <c r="J147" i="10" s="1"/>
  <c r="J147" i="7"/>
  <c r="J147" i="8" s="1"/>
  <c r="J147" i="5"/>
  <c r="J147" i="6" s="1"/>
  <c r="G148" i="9"/>
  <c r="G148" i="10" s="1"/>
  <c r="G148" i="5"/>
  <c r="G148" i="6" s="1"/>
  <c r="G148" i="7"/>
  <c r="G148" i="8" s="1"/>
  <c r="G149" i="2"/>
  <c r="C149" i="9"/>
  <c r="C149" i="10" s="1"/>
  <c r="C149" i="7"/>
  <c r="C149" i="8" s="1"/>
  <c r="C149" i="5"/>
  <c r="C149" i="6" s="1"/>
  <c r="C150" i="2"/>
  <c r="L149" i="9"/>
  <c r="L149" i="10" s="1"/>
  <c r="L149" i="5"/>
  <c r="L149" i="6" s="1"/>
  <c r="L149" i="7"/>
  <c r="L149" i="8" s="1"/>
  <c r="L150" i="2"/>
  <c r="I150" i="9"/>
  <c r="I150" i="10" s="1"/>
  <c r="I150" i="7"/>
  <c r="I150" i="8" s="1"/>
  <c r="I150" i="5"/>
  <c r="I150" i="6" s="1"/>
  <c r="I151" i="2"/>
  <c r="E151" i="9"/>
  <c r="E151" i="10" s="1"/>
  <c r="E151" i="5"/>
  <c r="E151" i="6" s="1"/>
  <c r="E151" i="7"/>
  <c r="E151" i="8" s="1"/>
  <c r="E152" i="2"/>
  <c r="B152" i="9"/>
  <c r="B152" i="10" s="1"/>
  <c r="B152" i="7"/>
  <c r="B152" i="8" s="1"/>
  <c r="B152" i="5"/>
  <c r="B152" i="6" s="1"/>
  <c r="K152" i="9"/>
  <c r="K152" i="10" s="1"/>
  <c r="K152" i="5"/>
  <c r="K152" i="6" s="1"/>
  <c r="K152" i="7"/>
  <c r="K152" i="8" s="1"/>
  <c r="K153" i="2"/>
  <c r="G153" i="9"/>
  <c r="G153" i="10" s="1"/>
  <c r="G153" i="7"/>
  <c r="G153" i="8" s="1"/>
  <c r="G153" i="5"/>
  <c r="G153" i="6" s="1"/>
  <c r="G154" i="2"/>
  <c r="D154" i="9"/>
  <c r="D154" i="10" s="1"/>
  <c r="D154" i="5"/>
  <c r="D154" i="6" s="1"/>
  <c r="D154" i="7"/>
  <c r="D154" i="8" s="1"/>
  <c r="D155" i="2"/>
  <c r="M154" i="9"/>
  <c r="M154" i="10" s="1"/>
  <c r="M154" i="7"/>
  <c r="M154" i="8" s="1"/>
  <c r="M154" i="5"/>
  <c r="M154" i="6" s="1"/>
  <c r="M155" i="2"/>
  <c r="I155" i="9"/>
  <c r="I155" i="10" s="1"/>
  <c r="I155" i="5"/>
  <c r="I155" i="6" s="1"/>
  <c r="I155" i="7"/>
  <c r="I155" i="8" s="1"/>
  <c r="I156" i="2"/>
  <c r="F156" i="9"/>
  <c r="F156" i="10" s="1"/>
  <c r="F156" i="7"/>
  <c r="F156" i="8" s="1"/>
  <c r="F156" i="5"/>
  <c r="F156" i="6" s="1"/>
  <c r="C157" i="9"/>
  <c r="C157" i="10" s="1"/>
  <c r="C157" i="5"/>
  <c r="C157" i="6" s="1"/>
  <c r="C157" i="7"/>
  <c r="C157" i="8" s="1"/>
  <c r="C158" i="2"/>
  <c r="K157" i="9"/>
  <c r="K157" i="10" s="1"/>
  <c r="K157" i="7"/>
  <c r="K157" i="8" s="1"/>
  <c r="K157" i="5"/>
  <c r="K157" i="6" s="1"/>
  <c r="K158" i="2"/>
  <c r="M18" i="2"/>
  <c r="P26" i="2"/>
  <c r="G37" i="2"/>
  <c r="C53" i="2"/>
  <c r="I76" i="2"/>
  <c r="O77" i="2"/>
  <c r="G109" i="2"/>
  <c r="C118" i="2"/>
  <c r="E123" i="2"/>
  <c r="J153" i="2"/>
  <c r="I42" i="5"/>
  <c r="I42" i="6" s="1"/>
  <c r="K19" i="7"/>
  <c r="K19" i="8" s="1"/>
  <c r="O43" i="7"/>
  <c r="O43" i="8" s="1"/>
  <c r="P14" i="1"/>
  <c r="J16" i="9"/>
  <c r="J16" i="10" s="1"/>
  <c r="J16" i="5"/>
  <c r="J16" i="6" s="1"/>
  <c r="J18" i="2"/>
  <c r="K17" i="1"/>
  <c r="N18" i="9"/>
  <c r="N18" i="10" s="1"/>
  <c r="N18" i="7"/>
  <c r="N18" i="8" s="1"/>
  <c r="N18" i="5"/>
  <c r="N18" i="6" s="1"/>
  <c r="R19" i="1"/>
  <c r="I20" i="9"/>
  <c r="I20" i="10" s="1"/>
  <c r="I20" i="7"/>
  <c r="I20" i="8" s="1"/>
  <c r="I20" i="5"/>
  <c r="I20" i="6" s="1"/>
  <c r="N20" i="9"/>
  <c r="N20" i="10" s="1"/>
  <c r="N20" i="7"/>
  <c r="N20" i="8" s="1"/>
  <c r="N20" i="5"/>
  <c r="N20" i="6" s="1"/>
  <c r="N22" i="2"/>
  <c r="R21" i="1"/>
  <c r="K23" i="9"/>
  <c r="K23" i="10" s="1"/>
  <c r="K23" i="7"/>
  <c r="K23" i="8" s="1"/>
  <c r="K23" i="5"/>
  <c r="K23" i="6" s="1"/>
  <c r="G115" i="1"/>
  <c r="O23" i="7"/>
  <c r="O23" i="8" s="1"/>
  <c r="O23" i="9"/>
  <c r="O23" i="10" s="1"/>
  <c r="O25" i="1"/>
  <c r="K115" i="1"/>
  <c r="R24" i="9"/>
  <c r="R24" i="10" s="1"/>
  <c r="R24" i="7"/>
  <c r="R24" i="8" s="1"/>
  <c r="R24" i="5"/>
  <c r="R24" i="6" s="1"/>
  <c r="R26" i="2"/>
  <c r="S25" i="1"/>
  <c r="C56" i="9"/>
  <c r="C56" i="10" s="1"/>
  <c r="C56" i="5"/>
  <c r="C56" i="6" s="1"/>
  <c r="C56" i="7"/>
  <c r="C56" i="8" s="1"/>
  <c r="C60" i="1"/>
  <c r="H56" i="9"/>
  <c r="H56" i="10" s="1"/>
  <c r="H56" i="5"/>
  <c r="H56" i="6" s="1"/>
  <c r="H56" i="7"/>
  <c r="H56" i="8" s="1"/>
  <c r="H58" i="2"/>
  <c r="D57" i="9"/>
  <c r="D57" i="10" s="1"/>
  <c r="D57" i="5"/>
  <c r="D57" i="6" s="1"/>
  <c r="D57" i="7"/>
  <c r="D57" i="8" s="1"/>
  <c r="D59" i="2"/>
  <c r="F58" i="7"/>
  <c r="F58" i="8" s="1"/>
  <c r="F58" i="9"/>
  <c r="F58" i="10" s="1"/>
  <c r="F58" i="5"/>
  <c r="F58" i="6" s="1"/>
  <c r="F60" i="2"/>
  <c r="G59" i="7"/>
  <c r="G59" i="8" s="1"/>
  <c r="G59" i="9"/>
  <c r="G59" i="10" s="1"/>
  <c r="G59" i="5"/>
  <c r="G59" i="6" s="1"/>
  <c r="D71" i="9"/>
  <c r="D71" i="10" s="1"/>
  <c r="D71" i="7"/>
  <c r="D71" i="8" s="1"/>
  <c r="D73" i="2"/>
  <c r="H75" i="1"/>
  <c r="B72" i="9"/>
  <c r="B72" i="10" s="1"/>
  <c r="B72" i="5"/>
  <c r="B72" i="6" s="1"/>
  <c r="B72" i="7"/>
  <c r="B72" i="8" s="1"/>
  <c r="B74" i="2"/>
  <c r="G72" i="9"/>
  <c r="G72" i="10" s="1"/>
  <c r="G72" i="7"/>
  <c r="G72" i="8" s="1"/>
  <c r="G72" i="5"/>
  <c r="G72" i="6" s="1"/>
  <c r="G74" i="2"/>
  <c r="K72" i="9"/>
  <c r="K72" i="10" s="1"/>
  <c r="K72" i="7"/>
  <c r="K72" i="8" s="1"/>
  <c r="K72" i="5"/>
  <c r="K72" i="6" s="1"/>
  <c r="K74" i="2"/>
  <c r="B75" i="9"/>
  <c r="B75" i="10" s="1"/>
  <c r="B75" i="5"/>
  <c r="B75" i="6" s="1"/>
  <c r="B75" i="7"/>
  <c r="B75" i="8" s="1"/>
  <c r="B77" i="2"/>
  <c r="G75" i="9"/>
  <c r="G75" i="10" s="1"/>
  <c r="G75" i="5"/>
  <c r="G75" i="6" s="1"/>
  <c r="K75" i="9"/>
  <c r="K75" i="10" s="1"/>
  <c r="K75" i="5"/>
  <c r="K75" i="6" s="1"/>
  <c r="K75" i="7"/>
  <c r="K75" i="8" s="1"/>
  <c r="E77" i="9"/>
  <c r="E77" i="10" s="1"/>
  <c r="E77" i="7"/>
  <c r="E77" i="8" s="1"/>
  <c r="E77" i="5"/>
  <c r="E77" i="6" s="1"/>
  <c r="E79" i="2"/>
  <c r="K77" i="9"/>
  <c r="K77" i="10" s="1"/>
  <c r="K77" i="7"/>
  <c r="K77" i="8" s="1"/>
  <c r="K77" i="5"/>
  <c r="K77" i="6" s="1"/>
  <c r="E79" i="7"/>
  <c r="E79" i="8" s="1"/>
  <c r="E79" i="9"/>
  <c r="E79" i="10" s="1"/>
  <c r="E79" i="5"/>
  <c r="E79" i="6" s="1"/>
  <c r="E81" i="2"/>
  <c r="K79" i="9"/>
  <c r="K79" i="10" s="1"/>
  <c r="K79" i="5"/>
  <c r="K79" i="6" s="1"/>
  <c r="K79" i="7"/>
  <c r="K79" i="8" s="1"/>
  <c r="E81" i="9"/>
  <c r="E81" i="10" s="1"/>
  <c r="E81" i="7"/>
  <c r="E81" i="8" s="1"/>
  <c r="E83" i="2"/>
  <c r="J81" i="9"/>
  <c r="J81" i="10" s="1"/>
  <c r="J81" i="7"/>
  <c r="J81" i="8" s="1"/>
  <c r="J83" i="2"/>
  <c r="J81" i="5"/>
  <c r="J81" i="6" s="1"/>
  <c r="J108" i="1"/>
  <c r="I110" i="1"/>
  <c r="J107" i="7"/>
  <c r="J107" i="8" s="1"/>
  <c r="J107" i="9"/>
  <c r="J107" i="10" s="1"/>
  <c r="J107" i="5"/>
  <c r="J107" i="6" s="1"/>
  <c r="J108" i="2"/>
  <c r="F108" i="7"/>
  <c r="F108" i="8" s="1"/>
  <c r="F108" i="9"/>
  <c r="F108" i="10" s="1"/>
  <c r="F109" i="2"/>
  <c r="F108" i="5"/>
  <c r="F108" i="6" s="1"/>
  <c r="B113" i="1"/>
  <c r="D126" i="7"/>
  <c r="D126" i="8" s="1"/>
  <c r="D126" i="9"/>
  <c r="D126" i="10" s="1"/>
  <c r="D126" i="5"/>
  <c r="D126" i="6" s="1"/>
  <c r="D127" i="2"/>
  <c r="H126" i="9"/>
  <c r="H126" i="10" s="1"/>
  <c r="H126" i="7"/>
  <c r="H126" i="8" s="1"/>
  <c r="H126" i="5"/>
  <c r="H126" i="6" s="1"/>
  <c r="H127" i="2"/>
  <c r="G135" i="9"/>
  <c r="G135" i="10" s="1"/>
  <c r="G135" i="7"/>
  <c r="G135" i="8" s="1"/>
  <c r="G135" i="5"/>
  <c r="G135" i="6" s="1"/>
  <c r="L136" i="7"/>
  <c r="L136" i="8" s="1"/>
  <c r="L136" i="9"/>
  <c r="L136" i="10" s="1"/>
  <c r="L136" i="5"/>
  <c r="L136" i="6" s="1"/>
  <c r="K139" i="9"/>
  <c r="K139" i="10" s="1"/>
  <c r="K139" i="5"/>
  <c r="K139" i="6" s="1"/>
  <c r="K139" i="7"/>
  <c r="K139" i="8" s="1"/>
  <c r="L140" i="7"/>
  <c r="L140" i="8" s="1"/>
  <c r="L140" i="9"/>
  <c r="L140" i="10" s="1"/>
  <c r="L140" i="5"/>
  <c r="L140" i="6" s="1"/>
  <c r="H18" i="2"/>
  <c r="O21" i="2"/>
  <c r="L22" i="2"/>
  <c r="J36" i="2"/>
  <c r="C37" i="2"/>
  <c r="K37" i="2"/>
  <c r="N40" i="2"/>
  <c r="G41" i="2"/>
  <c r="O41" i="2"/>
  <c r="C45" i="2"/>
  <c r="K45" i="2"/>
  <c r="D46" i="2"/>
  <c r="G53" i="2"/>
  <c r="G56" i="2"/>
  <c r="C57" i="2"/>
  <c r="G61" i="2"/>
  <c r="E78" i="2"/>
  <c r="O79" i="2"/>
  <c r="K81" i="2"/>
  <c r="K83" i="2"/>
  <c r="C120" i="2"/>
  <c r="G124" i="2"/>
  <c r="E127" i="2"/>
  <c r="D133" i="2"/>
  <c r="K140" i="2"/>
  <c r="I142" i="2"/>
  <c r="J148" i="2"/>
  <c r="J152" i="2"/>
  <c r="F153" i="2"/>
  <c r="B154" i="2"/>
  <c r="F157" i="2"/>
  <c r="L35" i="5"/>
  <c r="L35" i="6" s="1"/>
  <c r="M44" i="5"/>
  <c r="M44" i="6" s="1"/>
  <c r="G149" i="5"/>
  <c r="G149" i="6" s="1"/>
  <c r="G13" i="7"/>
  <c r="G13" i="8" s="1"/>
  <c r="M13" i="9"/>
  <c r="M13" i="10" s="1"/>
  <c r="M13" i="7"/>
  <c r="M13" i="8" s="1"/>
  <c r="F14" i="7"/>
  <c r="F14" i="8" s="1"/>
  <c r="F14" i="9"/>
  <c r="F14" i="10" s="1"/>
  <c r="I15" i="9"/>
  <c r="I15" i="10" s="1"/>
  <c r="I15" i="7"/>
  <c r="I15" i="8" s="1"/>
  <c r="O16" i="7"/>
  <c r="O16" i="8" s="1"/>
  <c r="O16" i="9"/>
  <c r="O16" i="10" s="1"/>
  <c r="O16" i="5"/>
  <c r="O16" i="6" s="1"/>
  <c r="M17" i="7"/>
  <c r="M17" i="8" s="1"/>
  <c r="M17" i="9"/>
  <c r="M17" i="10" s="1"/>
  <c r="M17" i="5"/>
  <c r="M17" i="6" s="1"/>
  <c r="J18" i="7"/>
  <c r="J18" i="8" s="1"/>
  <c r="J18" i="9"/>
  <c r="J18" i="10" s="1"/>
  <c r="J18" i="5"/>
  <c r="J18" i="6" s="1"/>
  <c r="O18" i="7"/>
  <c r="O18" i="8" s="1"/>
  <c r="O18" i="9"/>
  <c r="O18" i="10" s="1"/>
  <c r="M19" i="7"/>
  <c r="M19" i="8" s="1"/>
  <c r="M19" i="9"/>
  <c r="M19" i="10" s="1"/>
  <c r="Q19" i="9"/>
  <c r="Q19" i="10" s="1"/>
  <c r="Q19" i="7"/>
  <c r="Q19" i="8" s="1"/>
  <c r="F20" i="7"/>
  <c r="F20" i="8" s="1"/>
  <c r="F20" i="9"/>
  <c r="F20" i="10" s="1"/>
  <c r="F20" i="5"/>
  <c r="F20" i="6" s="1"/>
  <c r="J20" i="7"/>
  <c r="J20" i="8" s="1"/>
  <c r="J20" i="9"/>
  <c r="J20" i="10" s="1"/>
  <c r="O20" i="9"/>
  <c r="O20" i="10" s="1"/>
  <c r="O20" i="7"/>
  <c r="O20" i="8" s="1"/>
  <c r="L21" i="9"/>
  <c r="L21" i="10" s="1"/>
  <c r="L21" i="7"/>
  <c r="L21" i="8" s="1"/>
  <c r="F22" i="7"/>
  <c r="F22" i="8" s="1"/>
  <c r="F22" i="9"/>
  <c r="F22" i="10" s="1"/>
  <c r="J22" i="9"/>
  <c r="J22" i="10" s="1"/>
  <c r="J22" i="7"/>
  <c r="J22" i="8" s="1"/>
  <c r="N22" i="7"/>
  <c r="N22" i="8" s="1"/>
  <c r="N22" i="9"/>
  <c r="N22" i="10" s="1"/>
  <c r="N22" i="5"/>
  <c r="N22" i="6" s="1"/>
  <c r="L23" i="7"/>
  <c r="L23" i="8" s="1"/>
  <c r="L23" i="9"/>
  <c r="L23" i="10" s="1"/>
  <c r="L23" i="5"/>
  <c r="L23" i="6" s="1"/>
  <c r="Q23" i="7"/>
  <c r="Q23" i="8" s="1"/>
  <c r="Q23" i="9"/>
  <c r="Q23" i="10" s="1"/>
  <c r="Q23" i="5"/>
  <c r="Q23" i="6" s="1"/>
  <c r="R26" i="9"/>
  <c r="R26" i="10" s="1"/>
  <c r="R26" i="7"/>
  <c r="R26" i="8" s="1"/>
  <c r="C32" i="7"/>
  <c r="C32" i="8" s="1"/>
  <c r="C32" i="5"/>
  <c r="C32" i="6" s="1"/>
  <c r="C32" i="9"/>
  <c r="C32" i="10" s="1"/>
  <c r="G32" i="7"/>
  <c r="G32" i="8" s="1"/>
  <c r="G32" i="9"/>
  <c r="G32" i="10" s="1"/>
  <c r="G32" i="5"/>
  <c r="G32" i="6" s="1"/>
  <c r="K32" i="9"/>
  <c r="K32" i="10" s="1"/>
  <c r="K32" i="7"/>
  <c r="K32" i="8" s="1"/>
  <c r="O32" i="9"/>
  <c r="O32" i="10" s="1"/>
  <c r="O32" i="7"/>
  <c r="O32" i="8" s="1"/>
  <c r="E33" i="9"/>
  <c r="E33" i="10" s="1"/>
  <c r="E33" i="7"/>
  <c r="E33" i="8" s="1"/>
  <c r="E33" i="5"/>
  <c r="E33" i="6" s="1"/>
  <c r="I33" i="7"/>
  <c r="I33" i="8" s="1"/>
  <c r="I33" i="9"/>
  <c r="I33" i="10" s="1"/>
  <c r="I33" i="5"/>
  <c r="I33" i="6" s="1"/>
  <c r="M33" i="9"/>
  <c r="M33" i="10" s="1"/>
  <c r="M33" i="7"/>
  <c r="M33" i="8" s="1"/>
  <c r="B34" i="9"/>
  <c r="B34" i="10" s="1"/>
  <c r="B34" i="7"/>
  <c r="B34" i="8" s="1"/>
  <c r="G34" i="9"/>
  <c r="G34" i="10" s="1"/>
  <c r="G34" i="7"/>
  <c r="G34" i="8" s="1"/>
  <c r="G34" i="5"/>
  <c r="G34" i="6" s="1"/>
  <c r="K34" i="7"/>
  <c r="K34" i="8" s="1"/>
  <c r="K34" i="9"/>
  <c r="K34" i="10" s="1"/>
  <c r="K34" i="5"/>
  <c r="K34" i="6" s="1"/>
  <c r="O34" i="9"/>
  <c r="O34" i="10" s="1"/>
  <c r="O34" i="7"/>
  <c r="O34" i="8" s="1"/>
  <c r="D35" i="9"/>
  <c r="D35" i="10" s="1"/>
  <c r="D35" i="7"/>
  <c r="D35" i="8" s="1"/>
  <c r="I35" i="9"/>
  <c r="I35" i="10" s="1"/>
  <c r="I35" i="7"/>
  <c r="I35" i="8" s="1"/>
  <c r="I35" i="5"/>
  <c r="I35" i="6" s="1"/>
  <c r="M35" i="9"/>
  <c r="M35" i="10" s="1"/>
  <c r="M35" i="7"/>
  <c r="M35" i="8" s="1"/>
  <c r="M35" i="5"/>
  <c r="M35" i="6" s="1"/>
  <c r="B36" i="9"/>
  <c r="B36" i="10" s="1"/>
  <c r="B36" i="7"/>
  <c r="B36" i="8" s="1"/>
  <c r="G36" i="9"/>
  <c r="G36" i="10" s="1"/>
  <c r="G36" i="7"/>
  <c r="G36" i="8" s="1"/>
  <c r="K36" i="9"/>
  <c r="K36" i="10" s="1"/>
  <c r="K36" i="5"/>
  <c r="K36" i="6" s="1"/>
  <c r="K36" i="7"/>
  <c r="K36" i="8" s="1"/>
  <c r="O36" i="7"/>
  <c r="O36" i="8" s="1"/>
  <c r="O36" i="9"/>
  <c r="O36" i="10" s="1"/>
  <c r="O36" i="5"/>
  <c r="O36" i="6" s="1"/>
  <c r="D37" i="9"/>
  <c r="D37" i="10" s="1"/>
  <c r="D37" i="7"/>
  <c r="D37" i="8" s="1"/>
  <c r="I37" i="9"/>
  <c r="I37" i="10" s="1"/>
  <c r="I37" i="7"/>
  <c r="I37" i="8" s="1"/>
  <c r="M37" i="9"/>
  <c r="M37" i="10" s="1"/>
  <c r="M37" i="5"/>
  <c r="M37" i="6" s="1"/>
  <c r="B38" i="7"/>
  <c r="B38" i="8" s="1"/>
  <c r="B38" i="9"/>
  <c r="B38" i="10" s="1"/>
  <c r="B38" i="5"/>
  <c r="B38" i="6" s="1"/>
  <c r="F38" i="9"/>
  <c r="F38" i="10" s="1"/>
  <c r="F38" i="7"/>
  <c r="F38" i="8" s="1"/>
  <c r="K38" i="9"/>
  <c r="K38" i="10" s="1"/>
  <c r="K38" i="7"/>
  <c r="K38" i="8" s="1"/>
  <c r="O38" i="9"/>
  <c r="O38" i="10" s="1"/>
  <c r="O38" i="7"/>
  <c r="O38" i="8" s="1"/>
  <c r="O38" i="5"/>
  <c r="O38" i="6" s="1"/>
  <c r="D39" i="7"/>
  <c r="D39" i="8" s="1"/>
  <c r="D39" i="9"/>
  <c r="D39" i="10" s="1"/>
  <c r="D39" i="5"/>
  <c r="D39" i="6" s="1"/>
  <c r="H39" i="9"/>
  <c r="H39" i="10" s="1"/>
  <c r="H39" i="7"/>
  <c r="H39" i="8" s="1"/>
  <c r="B40" i="9"/>
  <c r="B40" i="10" s="1"/>
  <c r="B40" i="7"/>
  <c r="B40" i="8" s="1"/>
  <c r="B40" i="5"/>
  <c r="B40" i="6" s="1"/>
  <c r="F40" i="9"/>
  <c r="F40" i="10" s="1"/>
  <c r="F40" i="7"/>
  <c r="F40" i="8" s="1"/>
  <c r="F40" i="5"/>
  <c r="F40" i="6" s="1"/>
  <c r="K40" i="9"/>
  <c r="K40" i="10" s="1"/>
  <c r="K40" i="7"/>
  <c r="K40" i="8" s="1"/>
  <c r="O40" i="9"/>
  <c r="O40" i="10" s="1"/>
  <c r="O40" i="7"/>
  <c r="O40" i="8" s="1"/>
  <c r="D41" i="7"/>
  <c r="D41" i="8" s="1"/>
  <c r="D41" i="5"/>
  <c r="D41" i="6" s="1"/>
  <c r="H41" i="7"/>
  <c r="H41" i="8" s="1"/>
  <c r="H41" i="9"/>
  <c r="H41" i="10" s="1"/>
  <c r="H41" i="5"/>
  <c r="H41" i="6" s="1"/>
  <c r="B42" i="9"/>
  <c r="B42" i="10" s="1"/>
  <c r="B42" i="7"/>
  <c r="B42" i="8" s="1"/>
  <c r="F42" i="9"/>
  <c r="F42" i="10" s="1"/>
  <c r="F42" i="7"/>
  <c r="F42" i="8" s="1"/>
  <c r="F42" i="5"/>
  <c r="F42" i="6" s="1"/>
  <c r="J42" i="7"/>
  <c r="J42" i="8" s="1"/>
  <c r="J42" i="9"/>
  <c r="J42" i="10" s="1"/>
  <c r="J42" i="5"/>
  <c r="J42" i="6" s="1"/>
  <c r="O42" i="9"/>
  <c r="O42" i="10" s="1"/>
  <c r="O42" i="7"/>
  <c r="O42" i="8" s="1"/>
  <c r="D43" i="9"/>
  <c r="D43" i="10" s="1"/>
  <c r="D43" i="7"/>
  <c r="D43" i="8" s="1"/>
  <c r="H43" i="9"/>
  <c r="H43" i="10" s="1"/>
  <c r="H43" i="7"/>
  <c r="H43" i="8" s="1"/>
  <c r="H43" i="5"/>
  <c r="H43" i="6" s="1"/>
  <c r="L43" i="7"/>
  <c r="L43" i="8" s="1"/>
  <c r="L43" i="9"/>
  <c r="L43" i="10" s="1"/>
  <c r="L43" i="5"/>
  <c r="L43" i="6" s="1"/>
  <c r="B44" i="9"/>
  <c r="B44" i="10" s="1"/>
  <c r="B44" i="7"/>
  <c r="B44" i="8" s="1"/>
  <c r="F44" i="9"/>
  <c r="F44" i="10" s="1"/>
  <c r="F44" i="7"/>
  <c r="F44" i="8" s="1"/>
  <c r="J44" i="9"/>
  <c r="J44" i="10" s="1"/>
  <c r="J44" i="7"/>
  <c r="J44" i="8" s="1"/>
  <c r="J44" i="5"/>
  <c r="J44" i="6" s="1"/>
  <c r="O44" i="9"/>
  <c r="O44" i="10" s="1"/>
  <c r="O44" i="7"/>
  <c r="O44" i="8" s="1"/>
  <c r="O44" i="5"/>
  <c r="O44" i="6" s="1"/>
  <c r="D45" i="9"/>
  <c r="D45" i="10" s="1"/>
  <c r="D45" i="7"/>
  <c r="D45" i="8" s="1"/>
  <c r="H45" i="9"/>
  <c r="H45" i="10" s="1"/>
  <c r="H45" i="7"/>
  <c r="H45" i="8" s="1"/>
  <c r="L45" i="9"/>
  <c r="L45" i="10" s="1"/>
  <c r="L45" i="7"/>
  <c r="L45" i="8" s="1"/>
  <c r="L45" i="5"/>
  <c r="L45" i="6" s="1"/>
  <c r="B46" i="7"/>
  <c r="B46" i="8" s="1"/>
  <c r="B46" i="9"/>
  <c r="B46" i="10" s="1"/>
  <c r="B46" i="5"/>
  <c r="B46" i="6" s="1"/>
  <c r="F46" i="9"/>
  <c r="F46" i="10" s="1"/>
  <c r="F46" i="7"/>
  <c r="F46" i="8" s="1"/>
  <c r="J46" i="9"/>
  <c r="J46" i="10" s="1"/>
  <c r="J46" i="7"/>
  <c r="J46" i="8" s="1"/>
  <c r="N46" i="9"/>
  <c r="N46" i="10" s="1"/>
  <c r="N46" i="5"/>
  <c r="N46" i="6" s="1"/>
  <c r="N46" i="7"/>
  <c r="N46" i="8" s="1"/>
  <c r="E51" i="7"/>
  <c r="E51" i="8" s="1"/>
  <c r="E51" i="5"/>
  <c r="E51" i="6" s="1"/>
  <c r="E51" i="9"/>
  <c r="E51" i="10" s="1"/>
  <c r="F52" i="7"/>
  <c r="F52" i="8" s="1"/>
  <c r="F52" i="9"/>
  <c r="F52" i="10" s="1"/>
  <c r="F52" i="5"/>
  <c r="F52" i="6" s="1"/>
  <c r="B53" i="9"/>
  <c r="B53" i="10" s="1"/>
  <c r="B53" i="7"/>
  <c r="B53" i="8" s="1"/>
  <c r="B53" i="5"/>
  <c r="B53" i="6" s="1"/>
  <c r="G53" i="9"/>
  <c r="G53" i="10" s="1"/>
  <c r="G53" i="7"/>
  <c r="G53" i="8" s="1"/>
  <c r="C54" i="9"/>
  <c r="C54" i="10" s="1"/>
  <c r="C54" i="7"/>
  <c r="C54" i="8" s="1"/>
  <c r="C54" i="5"/>
  <c r="C54" i="6" s="1"/>
  <c r="H54" i="7"/>
  <c r="H54" i="8" s="1"/>
  <c r="H54" i="9"/>
  <c r="H54" i="10" s="1"/>
  <c r="D55" i="9"/>
  <c r="D55" i="10" s="1"/>
  <c r="D55" i="7"/>
  <c r="D55" i="8" s="1"/>
  <c r="I55" i="7"/>
  <c r="I55" i="8" s="1"/>
  <c r="I55" i="9"/>
  <c r="I55" i="10" s="1"/>
  <c r="I55" i="5"/>
  <c r="I55" i="6" s="1"/>
  <c r="E56" i="7"/>
  <c r="E56" i="8" s="1"/>
  <c r="E56" i="9"/>
  <c r="E56" i="10" s="1"/>
  <c r="J56" i="7"/>
  <c r="J56" i="8" s="1"/>
  <c r="J56" i="9"/>
  <c r="J56" i="10" s="1"/>
  <c r="J56" i="5"/>
  <c r="J56" i="6" s="1"/>
  <c r="B57" i="9"/>
  <c r="B57" i="10" s="1"/>
  <c r="B57" i="7"/>
  <c r="B57" i="8" s="1"/>
  <c r="F57" i="9"/>
  <c r="F57" i="10" s="1"/>
  <c r="F57" i="7"/>
  <c r="F57" i="8" s="1"/>
  <c r="F57" i="5"/>
  <c r="F57" i="6" s="1"/>
  <c r="G58" i="9"/>
  <c r="G58" i="10" s="1"/>
  <c r="G58" i="5"/>
  <c r="G58" i="6" s="1"/>
  <c r="G58" i="7"/>
  <c r="G58" i="8" s="1"/>
  <c r="D59" i="9"/>
  <c r="D59" i="10" s="1"/>
  <c r="D59" i="7"/>
  <c r="D59" i="8" s="1"/>
  <c r="D59" i="5"/>
  <c r="D59" i="6" s="1"/>
  <c r="E71" i="9"/>
  <c r="E71" i="10" s="1"/>
  <c r="E71" i="7"/>
  <c r="E71" i="8" s="1"/>
  <c r="E71" i="5"/>
  <c r="E71" i="6" s="1"/>
  <c r="D72" i="9"/>
  <c r="D72" i="10" s="1"/>
  <c r="D72" i="7"/>
  <c r="D72" i="8" s="1"/>
  <c r="D72" i="5"/>
  <c r="D72" i="6" s="1"/>
  <c r="H72" i="9"/>
  <c r="H72" i="10" s="1"/>
  <c r="H72" i="7"/>
  <c r="H72" i="8" s="1"/>
  <c r="H72" i="5"/>
  <c r="H72" i="6" s="1"/>
  <c r="L72" i="9"/>
  <c r="L72" i="10" s="1"/>
  <c r="L72" i="7"/>
  <c r="L72" i="8" s="1"/>
  <c r="B73" i="7"/>
  <c r="B73" i="8" s="1"/>
  <c r="B73" i="9"/>
  <c r="B73" i="10" s="1"/>
  <c r="B73" i="5"/>
  <c r="B73" i="6" s="1"/>
  <c r="G73" i="9"/>
  <c r="G73" i="10" s="1"/>
  <c r="G73" i="7"/>
  <c r="G73" i="8" s="1"/>
  <c r="G73" i="5"/>
  <c r="G73" i="6" s="1"/>
  <c r="K73" i="9"/>
  <c r="K73" i="10" s="1"/>
  <c r="K73" i="7"/>
  <c r="K73" i="8" s="1"/>
  <c r="K73" i="5"/>
  <c r="K73" i="6" s="1"/>
  <c r="F74" i="9"/>
  <c r="F74" i="10" s="1"/>
  <c r="F74" i="7"/>
  <c r="F74" i="8" s="1"/>
  <c r="J74" i="9"/>
  <c r="J74" i="10" s="1"/>
  <c r="J74" i="5"/>
  <c r="J74" i="6" s="1"/>
  <c r="J74" i="7"/>
  <c r="J74" i="8" s="1"/>
  <c r="D75" i="9"/>
  <c r="D75" i="10" s="1"/>
  <c r="D75" i="7"/>
  <c r="D75" i="8" s="1"/>
  <c r="I75" i="7"/>
  <c r="I75" i="8" s="1"/>
  <c r="I75" i="9"/>
  <c r="I75" i="10" s="1"/>
  <c r="I75" i="5"/>
  <c r="I75" i="6" s="1"/>
  <c r="C76" i="9"/>
  <c r="C76" i="10" s="1"/>
  <c r="C76" i="7"/>
  <c r="C76" i="8" s="1"/>
  <c r="C76" i="5"/>
  <c r="C76" i="6" s="1"/>
  <c r="I76" i="9"/>
  <c r="I76" i="10" s="1"/>
  <c r="I76" i="7"/>
  <c r="I76" i="8" s="1"/>
  <c r="I76" i="5"/>
  <c r="I76" i="6" s="1"/>
  <c r="C77" i="7"/>
  <c r="C77" i="8" s="1"/>
  <c r="C77" i="9"/>
  <c r="C77" i="10" s="1"/>
  <c r="C77" i="5"/>
  <c r="C77" i="6" s="1"/>
  <c r="I77" i="9"/>
  <c r="I77" i="10" s="1"/>
  <c r="I77" i="5"/>
  <c r="I77" i="6" s="1"/>
  <c r="I77" i="7"/>
  <c r="I77" i="8" s="1"/>
  <c r="C78" i="9"/>
  <c r="C78" i="10" s="1"/>
  <c r="C78" i="5"/>
  <c r="C78" i="6" s="1"/>
  <c r="C78" i="7"/>
  <c r="C78" i="8" s="1"/>
  <c r="H78" i="9"/>
  <c r="H78" i="10" s="1"/>
  <c r="H78" i="7"/>
  <c r="H78" i="8" s="1"/>
  <c r="H78" i="5"/>
  <c r="H78" i="6" s="1"/>
  <c r="C79" i="9"/>
  <c r="C79" i="10" s="1"/>
  <c r="C79" i="7"/>
  <c r="C79" i="8" s="1"/>
  <c r="C79" i="5"/>
  <c r="C79" i="6" s="1"/>
  <c r="H79" i="7"/>
  <c r="H79" i="8" s="1"/>
  <c r="H79" i="9"/>
  <c r="H79" i="10" s="1"/>
  <c r="C80" i="9"/>
  <c r="C80" i="10" s="1"/>
  <c r="C80" i="7"/>
  <c r="C80" i="8" s="1"/>
  <c r="C80" i="5"/>
  <c r="C80" i="6" s="1"/>
  <c r="H80" i="9"/>
  <c r="H80" i="10" s="1"/>
  <c r="H80" i="7"/>
  <c r="H80" i="8" s="1"/>
  <c r="H80" i="5"/>
  <c r="H80" i="6" s="1"/>
  <c r="C81" i="7"/>
  <c r="C81" i="8" s="1"/>
  <c r="C81" i="9"/>
  <c r="C81" i="10" s="1"/>
  <c r="H81" i="9"/>
  <c r="H81" i="10" s="1"/>
  <c r="H81" i="5"/>
  <c r="H81" i="6" s="1"/>
  <c r="H81" i="7"/>
  <c r="H81" i="8" s="1"/>
  <c r="K108" i="1"/>
  <c r="K110" i="1"/>
  <c r="K112" i="1"/>
  <c r="D117" i="7"/>
  <c r="D117" i="8" s="1"/>
  <c r="D117" i="9"/>
  <c r="D117" i="10" s="1"/>
  <c r="D117" i="5"/>
  <c r="D117" i="6" s="1"/>
  <c r="H117" i="7"/>
  <c r="H117" i="8" s="1"/>
  <c r="H117" i="9"/>
  <c r="H117" i="10" s="1"/>
  <c r="H117" i="5"/>
  <c r="H117" i="6" s="1"/>
  <c r="B118" i="9"/>
  <c r="B118" i="10" s="1"/>
  <c r="B118" i="7"/>
  <c r="B118" i="8" s="1"/>
  <c r="B118" i="5"/>
  <c r="B118" i="6" s="1"/>
  <c r="G118" i="7"/>
  <c r="G118" i="8" s="1"/>
  <c r="G118" i="9"/>
  <c r="G118" i="10" s="1"/>
  <c r="K118" i="7"/>
  <c r="K118" i="8" s="1"/>
  <c r="K118" i="9"/>
  <c r="K118" i="10" s="1"/>
  <c r="F119" i="7"/>
  <c r="F119" i="8" s="1"/>
  <c r="F119" i="9"/>
  <c r="F119" i="10" s="1"/>
  <c r="F119" i="5"/>
  <c r="F119" i="6" s="1"/>
  <c r="J119" i="9"/>
  <c r="J119" i="10" s="1"/>
  <c r="J119" i="7"/>
  <c r="J119" i="8" s="1"/>
  <c r="J119" i="5"/>
  <c r="J119" i="6" s="1"/>
  <c r="D120" i="7"/>
  <c r="D120" i="8" s="1"/>
  <c r="D120" i="9"/>
  <c r="D120" i="10" s="1"/>
  <c r="D120" i="5"/>
  <c r="D120" i="6" s="1"/>
  <c r="I120" i="7"/>
  <c r="I120" i="8" s="1"/>
  <c r="I120" i="9"/>
  <c r="I120" i="10" s="1"/>
  <c r="I120" i="5"/>
  <c r="I120" i="6" s="1"/>
  <c r="C121" i="7"/>
  <c r="C121" i="8" s="1"/>
  <c r="C121" i="9"/>
  <c r="C121" i="10" s="1"/>
  <c r="C121" i="5"/>
  <c r="C121" i="6" s="1"/>
  <c r="H121" i="9"/>
  <c r="H121" i="10" s="1"/>
  <c r="H121" i="7"/>
  <c r="H121" i="8" s="1"/>
  <c r="H121" i="5"/>
  <c r="H121" i="6" s="1"/>
  <c r="B122" i="7"/>
  <c r="B122" i="8" s="1"/>
  <c r="B122" i="9"/>
  <c r="B122" i="10" s="1"/>
  <c r="F122" i="7"/>
  <c r="F122" i="8" s="1"/>
  <c r="F122" i="9"/>
  <c r="F122" i="10" s="1"/>
  <c r="K122" i="7"/>
  <c r="K122" i="8" s="1"/>
  <c r="K122" i="9"/>
  <c r="K122" i="10" s="1"/>
  <c r="K122" i="5"/>
  <c r="K122" i="6" s="1"/>
  <c r="E123" i="9"/>
  <c r="E123" i="10" s="1"/>
  <c r="E123" i="7"/>
  <c r="E123" i="8" s="1"/>
  <c r="E123" i="5"/>
  <c r="E123" i="6" s="1"/>
  <c r="J123" i="7"/>
  <c r="J123" i="8" s="1"/>
  <c r="J123" i="9"/>
  <c r="J123" i="10" s="1"/>
  <c r="J123" i="5"/>
  <c r="J123" i="6" s="1"/>
  <c r="D124" i="7"/>
  <c r="D124" i="8" s="1"/>
  <c r="D124" i="9"/>
  <c r="D124" i="10" s="1"/>
  <c r="D124" i="5"/>
  <c r="D124" i="6" s="1"/>
  <c r="H124" i="7"/>
  <c r="H124" i="8" s="1"/>
  <c r="H124" i="9"/>
  <c r="H124" i="10" s="1"/>
  <c r="H124" i="5"/>
  <c r="H124" i="6" s="1"/>
  <c r="C125" i="9"/>
  <c r="C125" i="10" s="1"/>
  <c r="C125" i="7"/>
  <c r="C125" i="8" s="1"/>
  <c r="C125" i="5"/>
  <c r="C125" i="6" s="1"/>
  <c r="G125" i="7"/>
  <c r="G125" i="8" s="1"/>
  <c r="G125" i="9"/>
  <c r="G125" i="10" s="1"/>
  <c r="F126" i="7"/>
  <c r="F126" i="8" s="1"/>
  <c r="F126" i="9"/>
  <c r="F126" i="10" s="1"/>
  <c r="F126" i="5"/>
  <c r="F126" i="6" s="1"/>
  <c r="J126" i="9"/>
  <c r="J126" i="10" s="1"/>
  <c r="J126" i="7"/>
  <c r="J126" i="8" s="1"/>
  <c r="J126" i="5"/>
  <c r="J126" i="6" s="1"/>
  <c r="I135" i="9"/>
  <c r="I135" i="10" s="1"/>
  <c r="I135" i="7"/>
  <c r="I135" i="8" s="1"/>
  <c r="I135" i="5"/>
  <c r="I135" i="6" s="1"/>
  <c r="F136" i="9"/>
  <c r="F136" i="10" s="1"/>
  <c r="F136" i="7"/>
  <c r="F136" i="8" s="1"/>
  <c r="F136" i="5"/>
  <c r="F136" i="6" s="1"/>
  <c r="J136" i="9"/>
  <c r="J136" i="10" s="1"/>
  <c r="J136" i="5"/>
  <c r="J136" i="6" s="1"/>
  <c r="H138" i="9"/>
  <c r="H138" i="10" s="1"/>
  <c r="H138" i="7"/>
  <c r="H138" i="8" s="1"/>
  <c r="H138" i="5"/>
  <c r="H138" i="6" s="1"/>
  <c r="L139" i="9"/>
  <c r="L139" i="10" s="1"/>
  <c r="L139" i="5"/>
  <c r="L139" i="6" s="1"/>
  <c r="L139" i="7"/>
  <c r="L139" i="8" s="1"/>
  <c r="I140" i="9"/>
  <c r="I140" i="10" s="1"/>
  <c r="I140" i="7"/>
  <c r="I140" i="8" s="1"/>
  <c r="I140" i="5"/>
  <c r="I140" i="6" s="1"/>
  <c r="G141" i="9"/>
  <c r="G141" i="10" s="1"/>
  <c r="G141" i="7"/>
  <c r="G141" i="8" s="1"/>
  <c r="K141" i="9"/>
  <c r="K141" i="10" s="1"/>
  <c r="K141" i="7"/>
  <c r="K141" i="8" s="1"/>
  <c r="F146" i="9"/>
  <c r="F146" i="10" s="1"/>
  <c r="F146" i="7"/>
  <c r="F146" i="8" s="1"/>
  <c r="F146" i="5"/>
  <c r="F146" i="6" s="1"/>
  <c r="J146" i="9"/>
  <c r="J146" i="10" s="1"/>
  <c r="J146" i="7"/>
  <c r="J146" i="8" s="1"/>
  <c r="J146" i="5"/>
  <c r="J146" i="6" s="1"/>
  <c r="B147" i="9"/>
  <c r="B147" i="10" s="1"/>
  <c r="B147" i="7"/>
  <c r="B147" i="8" s="1"/>
  <c r="B147" i="5"/>
  <c r="B147" i="6" s="1"/>
  <c r="G147" i="9"/>
  <c r="G147" i="10" s="1"/>
  <c r="G147" i="7"/>
  <c r="G147" i="8" s="1"/>
  <c r="G147" i="5"/>
  <c r="G147" i="6" s="1"/>
  <c r="K147" i="9"/>
  <c r="K147" i="10" s="1"/>
  <c r="K147" i="7"/>
  <c r="K147" i="8" s="1"/>
  <c r="K147" i="5"/>
  <c r="K147" i="6" s="1"/>
  <c r="C148" i="9"/>
  <c r="C148" i="10" s="1"/>
  <c r="C148" i="7"/>
  <c r="C148" i="8" s="1"/>
  <c r="C148" i="5"/>
  <c r="C148" i="6" s="1"/>
  <c r="H148" i="9"/>
  <c r="H148" i="10" s="1"/>
  <c r="H148" i="7"/>
  <c r="H148" i="8" s="1"/>
  <c r="L148" i="9"/>
  <c r="L148" i="10" s="1"/>
  <c r="L148" i="7"/>
  <c r="L148" i="8" s="1"/>
  <c r="D149" i="7"/>
  <c r="D149" i="8" s="1"/>
  <c r="D149" i="5"/>
  <c r="D149" i="6" s="1"/>
  <c r="I149" i="9"/>
  <c r="I149" i="10" s="1"/>
  <c r="I149" i="7"/>
  <c r="I149" i="8" s="1"/>
  <c r="I149" i="5"/>
  <c r="I149" i="6" s="1"/>
  <c r="M149" i="9"/>
  <c r="M149" i="10" s="1"/>
  <c r="M149" i="7"/>
  <c r="M149" i="8" s="1"/>
  <c r="M149" i="5"/>
  <c r="M149" i="6" s="1"/>
  <c r="E150" i="9"/>
  <c r="E150" i="10" s="1"/>
  <c r="E150" i="7"/>
  <c r="E150" i="8" s="1"/>
  <c r="E150" i="5"/>
  <c r="E150" i="6" s="1"/>
  <c r="J150" i="9"/>
  <c r="J150" i="10" s="1"/>
  <c r="J150" i="7"/>
  <c r="J150" i="8" s="1"/>
  <c r="J150" i="5"/>
  <c r="J150" i="6" s="1"/>
  <c r="B151" i="9"/>
  <c r="B151" i="10" s="1"/>
  <c r="B151" i="7"/>
  <c r="B151" i="8" s="1"/>
  <c r="B151" i="5"/>
  <c r="B151" i="6" s="1"/>
  <c r="F151" i="9"/>
  <c r="F151" i="10" s="1"/>
  <c r="F151" i="7"/>
  <c r="F151" i="8" s="1"/>
  <c r="K151" i="9"/>
  <c r="K151" i="10" s="1"/>
  <c r="K151" i="7"/>
  <c r="K151" i="8" s="1"/>
  <c r="C152" i="9"/>
  <c r="C152" i="10" s="1"/>
  <c r="C152" i="7"/>
  <c r="C152" i="8" s="1"/>
  <c r="C152" i="5"/>
  <c r="C152" i="6" s="1"/>
  <c r="G152" i="9"/>
  <c r="G152" i="10" s="1"/>
  <c r="G152" i="7"/>
  <c r="G152" i="8" s="1"/>
  <c r="G152" i="5"/>
  <c r="G152" i="6" s="1"/>
  <c r="L152" i="9"/>
  <c r="L152" i="10" s="1"/>
  <c r="L152" i="7"/>
  <c r="L152" i="8" s="1"/>
  <c r="L152" i="5"/>
  <c r="L152" i="6" s="1"/>
  <c r="D153" i="9"/>
  <c r="D153" i="10" s="1"/>
  <c r="D153" i="7"/>
  <c r="D153" i="8" s="1"/>
  <c r="D153" i="5"/>
  <c r="D153" i="6" s="1"/>
  <c r="H153" i="9"/>
  <c r="H153" i="10" s="1"/>
  <c r="H153" i="7"/>
  <c r="H153" i="8" s="1"/>
  <c r="H153" i="5"/>
  <c r="H153" i="6" s="1"/>
  <c r="M153" i="9"/>
  <c r="M153" i="10" s="1"/>
  <c r="M153" i="7"/>
  <c r="M153" i="8" s="1"/>
  <c r="M153" i="5"/>
  <c r="M153" i="6" s="1"/>
  <c r="E154" i="9"/>
  <c r="E154" i="10" s="1"/>
  <c r="E154" i="7"/>
  <c r="E154" i="8" s="1"/>
  <c r="I154" i="9"/>
  <c r="I154" i="10" s="1"/>
  <c r="I154" i="7"/>
  <c r="I154" i="8" s="1"/>
  <c r="B155" i="9"/>
  <c r="B155" i="10" s="1"/>
  <c r="B155" i="7"/>
  <c r="B155" i="8" s="1"/>
  <c r="B155" i="5"/>
  <c r="B155" i="6" s="1"/>
  <c r="F155" i="9"/>
  <c r="F155" i="10" s="1"/>
  <c r="F155" i="7"/>
  <c r="F155" i="8" s="1"/>
  <c r="F155" i="5"/>
  <c r="F155" i="6" s="1"/>
  <c r="J155" i="9"/>
  <c r="J155" i="10" s="1"/>
  <c r="J155" i="7"/>
  <c r="J155" i="8" s="1"/>
  <c r="J155" i="5"/>
  <c r="J155" i="6" s="1"/>
  <c r="C156" i="7"/>
  <c r="C156" i="8" s="1"/>
  <c r="C156" i="9"/>
  <c r="C156" i="10" s="1"/>
  <c r="C156" i="5"/>
  <c r="C156" i="6" s="1"/>
  <c r="G156" i="9"/>
  <c r="G156" i="10" s="1"/>
  <c r="G156" i="5"/>
  <c r="G156" i="6" s="1"/>
  <c r="K156" i="9"/>
  <c r="K156" i="10" s="1"/>
  <c r="K156" i="7"/>
  <c r="K156" i="8" s="1"/>
  <c r="K156" i="5"/>
  <c r="K156" i="6" s="1"/>
  <c r="D157" i="9"/>
  <c r="D157" i="10" s="1"/>
  <c r="D157" i="7"/>
  <c r="D157" i="8" s="1"/>
  <c r="D158" i="2"/>
  <c r="H157" i="7"/>
  <c r="H157" i="8" s="1"/>
  <c r="H157" i="9"/>
  <c r="H157" i="10" s="1"/>
  <c r="H158" i="2"/>
  <c r="L157" i="9"/>
  <c r="L157" i="10" s="1"/>
  <c r="L157" i="5"/>
  <c r="L157" i="6" s="1"/>
  <c r="L157" i="7"/>
  <c r="L157" i="8" s="1"/>
  <c r="I17" i="2"/>
  <c r="M21" i="2"/>
  <c r="Q21" i="2"/>
  <c r="F22" i="2"/>
  <c r="J22" i="2"/>
  <c r="P24" i="2"/>
  <c r="Q25" i="2"/>
  <c r="T28" i="2"/>
  <c r="I37" i="2"/>
  <c r="M37" i="2"/>
  <c r="B38" i="2"/>
  <c r="M41" i="2"/>
  <c r="B42" i="2"/>
  <c r="F42" i="2"/>
  <c r="B46" i="2"/>
  <c r="F46" i="2"/>
  <c r="J46" i="2"/>
  <c r="E53" i="2"/>
  <c r="I57" i="2"/>
  <c r="E58" i="2"/>
  <c r="I61" i="2"/>
  <c r="E73" i="2"/>
  <c r="I77" i="2"/>
  <c r="C78" i="2"/>
  <c r="I79" i="2"/>
  <c r="C80" i="2"/>
  <c r="C82" i="2"/>
  <c r="G119" i="2"/>
  <c r="K119" i="2"/>
  <c r="K123" i="2"/>
  <c r="E124" i="2"/>
  <c r="I136" i="2"/>
  <c r="F137" i="2"/>
  <c r="J137" i="2"/>
  <c r="H139" i="2"/>
  <c r="G142" i="2"/>
  <c r="H149" i="2"/>
  <c r="L149" i="2"/>
  <c r="D150" i="2"/>
  <c r="L153" i="2"/>
  <c r="D154" i="2"/>
  <c r="H154" i="2"/>
  <c r="D157" i="2"/>
  <c r="O18" i="5"/>
  <c r="O18" i="6" s="1"/>
  <c r="J20" i="5"/>
  <c r="J20" i="6" s="1"/>
  <c r="F22" i="5"/>
  <c r="F22" i="6" s="1"/>
  <c r="M33" i="5"/>
  <c r="M33" i="6" s="1"/>
  <c r="B36" i="5"/>
  <c r="B36" i="6" s="1"/>
  <c r="F38" i="5"/>
  <c r="F38" i="6" s="1"/>
  <c r="K40" i="5"/>
  <c r="K40" i="6" s="1"/>
  <c r="O42" i="5"/>
  <c r="O42" i="6" s="1"/>
  <c r="D45" i="5"/>
  <c r="D45" i="6" s="1"/>
  <c r="D75" i="5"/>
  <c r="D75" i="6" s="1"/>
  <c r="G118" i="5"/>
  <c r="G118" i="6" s="1"/>
  <c r="G125" i="5"/>
  <c r="G125" i="6" s="1"/>
  <c r="H148" i="5"/>
  <c r="H148" i="6" s="1"/>
  <c r="E154" i="5"/>
  <c r="E154" i="6" s="1"/>
  <c r="M39" i="7"/>
  <c r="M39" i="8" s="1"/>
  <c r="H59" i="7"/>
  <c r="H59" i="8" s="1"/>
  <c r="J136" i="7"/>
  <c r="J136" i="8" s="1"/>
  <c r="E13" i="9"/>
  <c r="E13" i="10" s="1"/>
  <c r="E13" i="7"/>
  <c r="E13" i="8" s="1"/>
  <c r="E13" i="5"/>
  <c r="E13" i="6" s="1"/>
  <c r="N13" i="9"/>
  <c r="N13" i="10" s="1"/>
  <c r="N13" i="7"/>
  <c r="N13" i="8" s="1"/>
  <c r="H14" i="9"/>
  <c r="H14" i="10" s="1"/>
  <c r="H14" i="7"/>
  <c r="H14" i="8" s="1"/>
  <c r="H14" i="5"/>
  <c r="H14" i="6" s="1"/>
  <c r="P16" i="9"/>
  <c r="P16" i="10" s="1"/>
  <c r="P16" i="7"/>
  <c r="P16" i="8" s="1"/>
  <c r="P16" i="5"/>
  <c r="P16" i="6" s="1"/>
  <c r="I17" i="9"/>
  <c r="I17" i="10" s="1"/>
  <c r="I17" i="7"/>
  <c r="I17" i="8" s="1"/>
  <c r="N17" i="9"/>
  <c r="N17" i="10" s="1"/>
  <c r="N17" i="7"/>
  <c r="N17" i="8" s="1"/>
  <c r="N17" i="5"/>
  <c r="N17" i="6" s="1"/>
  <c r="L18" i="9"/>
  <c r="L18" i="10" s="1"/>
  <c r="L18" i="7"/>
  <c r="L18" i="8" s="1"/>
  <c r="L18" i="5"/>
  <c r="L18" i="6" s="1"/>
  <c r="P18" i="7"/>
  <c r="P18" i="8" s="1"/>
  <c r="P18" i="9"/>
  <c r="P18" i="10" s="1"/>
  <c r="P18" i="5"/>
  <c r="P18" i="6" s="1"/>
  <c r="I19" i="9"/>
  <c r="I19" i="10" s="1"/>
  <c r="I19" i="7"/>
  <c r="I19" i="8" s="1"/>
  <c r="I19" i="5"/>
  <c r="I19" i="6" s="1"/>
  <c r="N19" i="7"/>
  <c r="N19" i="8" s="1"/>
  <c r="N19" i="5"/>
  <c r="N19" i="6" s="1"/>
  <c r="N19" i="9"/>
  <c r="N19" i="10" s="1"/>
  <c r="R19" i="9"/>
  <c r="R19" i="10" s="1"/>
  <c r="R19" i="7"/>
  <c r="R19" i="8" s="1"/>
  <c r="K20" i="7"/>
  <c r="K20" i="8" s="1"/>
  <c r="K20" i="9"/>
  <c r="K20" i="10" s="1"/>
  <c r="K20" i="5"/>
  <c r="K20" i="6" s="1"/>
  <c r="P20" i="9"/>
  <c r="P20" i="10" s="1"/>
  <c r="P20" i="7"/>
  <c r="P20" i="8" s="1"/>
  <c r="I21" i="9"/>
  <c r="I21" i="10" s="1"/>
  <c r="I21" i="7"/>
  <c r="I21" i="8" s="1"/>
  <c r="I21" i="5"/>
  <c r="I21" i="6" s="1"/>
  <c r="M21" i="9"/>
  <c r="M21" i="10" s="1"/>
  <c r="M21" i="7"/>
  <c r="M21" i="8" s="1"/>
  <c r="K22" i="9"/>
  <c r="K22" i="10" s="1"/>
  <c r="K22" i="7"/>
  <c r="K22" i="8" s="1"/>
  <c r="M23" i="9"/>
  <c r="M23" i="10" s="1"/>
  <c r="M23" i="7"/>
  <c r="M23" i="8" s="1"/>
  <c r="R24" i="1"/>
  <c r="K24" i="9"/>
  <c r="K24" i="10" s="1"/>
  <c r="K24" i="7"/>
  <c r="K24" i="8" s="1"/>
  <c r="Q25" i="9"/>
  <c r="Q25" i="10" s="1"/>
  <c r="Q25" i="5"/>
  <c r="Q25" i="6" s="1"/>
  <c r="Q25" i="7"/>
  <c r="Q25" i="8" s="1"/>
  <c r="T26" i="9"/>
  <c r="T26" i="10" s="1"/>
  <c r="T26" i="7"/>
  <c r="T26" i="8" s="1"/>
  <c r="D32" i="9"/>
  <c r="D32" i="10" s="1"/>
  <c r="D32" i="7"/>
  <c r="D32" i="8" s="1"/>
  <c r="H32" i="7"/>
  <c r="H32" i="8" s="1"/>
  <c r="H32" i="9"/>
  <c r="H32" i="10" s="1"/>
  <c r="H32" i="5"/>
  <c r="H32" i="6" s="1"/>
  <c r="L32" i="7"/>
  <c r="L32" i="8" s="1"/>
  <c r="L32" i="9"/>
  <c r="L32" i="10" s="1"/>
  <c r="L32" i="5"/>
  <c r="L32" i="6" s="1"/>
  <c r="P32" i="7"/>
  <c r="P32" i="8" s="1"/>
  <c r="P32" i="9"/>
  <c r="P32" i="10" s="1"/>
  <c r="F33" i="9"/>
  <c r="F33" i="10" s="1"/>
  <c r="F33" i="7"/>
  <c r="F33" i="8" s="1"/>
  <c r="J33" i="7"/>
  <c r="J33" i="8" s="1"/>
  <c r="J33" i="9"/>
  <c r="J33" i="10" s="1"/>
  <c r="J33" i="5"/>
  <c r="J33" i="6" s="1"/>
  <c r="N33" i="7"/>
  <c r="N33" i="8" s="1"/>
  <c r="N33" i="9"/>
  <c r="N33" i="10" s="1"/>
  <c r="N33" i="5"/>
  <c r="N33" i="6" s="1"/>
  <c r="C34" i="7"/>
  <c r="C34" i="8" s="1"/>
  <c r="C34" i="9"/>
  <c r="C34" i="10" s="1"/>
  <c r="H34" i="9"/>
  <c r="H34" i="10" s="1"/>
  <c r="H34" i="7"/>
  <c r="H34" i="8" s="1"/>
  <c r="L34" i="7"/>
  <c r="L34" i="8" s="1"/>
  <c r="L34" i="9"/>
  <c r="L34" i="10" s="1"/>
  <c r="L34" i="5"/>
  <c r="L34" i="6" s="1"/>
  <c r="P34" i="7"/>
  <c r="P34" i="8" s="1"/>
  <c r="P34" i="9"/>
  <c r="P34" i="10" s="1"/>
  <c r="P34" i="5"/>
  <c r="P34" i="6" s="1"/>
  <c r="F35" i="7"/>
  <c r="F35" i="8" s="1"/>
  <c r="F35" i="9"/>
  <c r="F35" i="10" s="1"/>
  <c r="J35" i="9"/>
  <c r="J35" i="10" s="1"/>
  <c r="J35" i="7"/>
  <c r="J35" i="8" s="1"/>
  <c r="N35" i="7"/>
  <c r="N35" i="8" s="1"/>
  <c r="N35" i="9"/>
  <c r="N35" i="10" s="1"/>
  <c r="N35" i="5"/>
  <c r="N35" i="6" s="1"/>
  <c r="C36" i="7"/>
  <c r="C36" i="8" s="1"/>
  <c r="C36" i="9"/>
  <c r="C36" i="10" s="1"/>
  <c r="C36" i="5"/>
  <c r="C36" i="6" s="1"/>
  <c r="H36" i="7"/>
  <c r="H36" i="8" s="1"/>
  <c r="H36" i="9"/>
  <c r="H36" i="10" s="1"/>
  <c r="L36" i="9"/>
  <c r="L36" i="10" s="1"/>
  <c r="L36" i="7"/>
  <c r="L36" i="8" s="1"/>
  <c r="P36" i="7"/>
  <c r="P36" i="8" s="1"/>
  <c r="P36" i="9"/>
  <c r="P36" i="10" s="1"/>
  <c r="P36" i="5"/>
  <c r="P36" i="6" s="1"/>
  <c r="E37" i="7"/>
  <c r="E37" i="8" s="1"/>
  <c r="E37" i="9"/>
  <c r="E37" i="10" s="1"/>
  <c r="E37" i="5"/>
  <c r="E37" i="6" s="1"/>
  <c r="J37" i="7"/>
  <c r="J37" i="8" s="1"/>
  <c r="J37" i="9"/>
  <c r="J37" i="10" s="1"/>
  <c r="N37" i="9"/>
  <c r="N37" i="10" s="1"/>
  <c r="N37" i="7"/>
  <c r="N37" i="8" s="1"/>
  <c r="C38" i="7"/>
  <c r="C38" i="8" s="1"/>
  <c r="C38" i="9"/>
  <c r="C38" i="10" s="1"/>
  <c r="C38" i="5"/>
  <c r="C38" i="6" s="1"/>
  <c r="G38" i="7"/>
  <c r="G38" i="8" s="1"/>
  <c r="G38" i="9"/>
  <c r="G38" i="10" s="1"/>
  <c r="G38" i="5"/>
  <c r="G38" i="6" s="1"/>
  <c r="L38" i="7"/>
  <c r="L38" i="8" s="1"/>
  <c r="L38" i="9"/>
  <c r="L38" i="10" s="1"/>
  <c r="P38" i="9"/>
  <c r="P38" i="10" s="1"/>
  <c r="P38" i="7"/>
  <c r="P38" i="8" s="1"/>
  <c r="E39" i="7"/>
  <c r="E39" i="8" s="1"/>
  <c r="E39" i="9"/>
  <c r="E39" i="10" s="1"/>
  <c r="E39" i="5"/>
  <c r="E39" i="6" s="1"/>
  <c r="J39" i="7"/>
  <c r="J39" i="8" s="1"/>
  <c r="J39" i="9"/>
  <c r="J39" i="10" s="1"/>
  <c r="J39" i="5"/>
  <c r="J39" i="6" s="1"/>
  <c r="N39" i="7"/>
  <c r="N39" i="8" s="1"/>
  <c r="N39" i="9"/>
  <c r="N39" i="10" s="1"/>
  <c r="C40" i="9"/>
  <c r="C40" i="10" s="1"/>
  <c r="C40" i="7"/>
  <c r="C40" i="8" s="1"/>
  <c r="G40" i="7"/>
  <c r="G40" i="8" s="1"/>
  <c r="G40" i="9"/>
  <c r="G40" i="10" s="1"/>
  <c r="G40" i="5"/>
  <c r="G40" i="6" s="1"/>
  <c r="L40" i="7"/>
  <c r="L40" i="8" s="1"/>
  <c r="L40" i="9"/>
  <c r="L40" i="10" s="1"/>
  <c r="L40" i="5"/>
  <c r="L40" i="6" s="1"/>
  <c r="P40" i="7"/>
  <c r="P40" i="8" s="1"/>
  <c r="P40" i="9"/>
  <c r="P40" i="10" s="1"/>
  <c r="E41" i="9"/>
  <c r="E41" i="10" s="1"/>
  <c r="E41" i="7"/>
  <c r="E41" i="8" s="1"/>
  <c r="I41" i="7"/>
  <c r="I41" i="8" s="1"/>
  <c r="I41" i="9"/>
  <c r="I41" i="10" s="1"/>
  <c r="I41" i="5"/>
  <c r="I41" i="6" s="1"/>
  <c r="N41" i="7"/>
  <c r="N41" i="8" s="1"/>
  <c r="N41" i="9"/>
  <c r="N41" i="10" s="1"/>
  <c r="N41" i="5"/>
  <c r="N41" i="6" s="1"/>
  <c r="C42" i="7"/>
  <c r="C42" i="8" s="1"/>
  <c r="C42" i="9"/>
  <c r="C42" i="10" s="1"/>
  <c r="G42" i="9"/>
  <c r="G42" i="10" s="1"/>
  <c r="G42" i="7"/>
  <c r="G42" i="8" s="1"/>
  <c r="K42" i="7"/>
  <c r="K42" i="8" s="1"/>
  <c r="K42" i="9"/>
  <c r="K42" i="10" s="1"/>
  <c r="K42" i="5"/>
  <c r="K42" i="6" s="1"/>
  <c r="P42" i="7"/>
  <c r="P42" i="8" s="1"/>
  <c r="P42" i="9"/>
  <c r="P42" i="10" s="1"/>
  <c r="P42" i="5"/>
  <c r="P42" i="6" s="1"/>
  <c r="E43" i="7"/>
  <c r="E43" i="8" s="1"/>
  <c r="E43" i="9"/>
  <c r="E43" i="10" s="1"/>
  <c r="I43" i="9"/>
  <c r="I43" i="10" s="1"/>
  <c r="I43" i="7"/>
  <c r="I43" i="8" s="1"/>
  <c r="N43" i="7"/>
  <c r="N43" i="8" s="1"/>
  <c r="N43" i="9"/>
  <c r="N43" i="10" s="1"/>
  <c r="N43" i="5"/>
  <c r="N43" i="6" s="1"/>
  <c r="C44" i="7"/>
  <c r="C44" i="8" s="1"/>
  <c r="C44" i="9"/>
  <c r="C44" i="10" s="1"/>
  <c r="C44" i="5"/>
  <c r="C44" i="6" s="1"/>
  <c r="G44" i="7"/>
  <c r="G44" i="8" s="1"/>
  <c r="G44" i="9"/>
  <c r="G44" i="10" s="1"/>
  <c r="K44" i="9"/>
  <c r="K44" i="10" s="1"/>
  <c r="K44" i="7"/>
  <c r="K44" i="8" s="1"/>
  <c r="P44" i="7"/>
  <c r="P44" i="8" s="1"/>
  <c r="P44" i="9"/>
  <c r="P44" i="10" s="1"/>
  <c r="P44" i="5"/>
  <c r="P44" i="6" s="1"/>
  <c r="E45" i="7"/>
  <c r="E45" i="8" s="1"/>
  <c r="E45" i="9"/>
  <c r="E45" i="10" s="1"/>
  <c r="E45" i="5"/>
  <c r="E45" i="6" s="1"/>
  <c r="I45" i="7"/>
  <c r="I45" i="8" s="1"/>
  <c r="I45" i="9"/>
  <c r="I45" i="10" s="1"/>
  <c r="M45" i="9"/>
  <c r="M45" i="10" s="1"/>
  <c r="M45" i="7"/>
  <c r="M45" i="8" s="1"/>
  <c r="C46" i="7"/>
  <c r="C46" i="8" s="1"/>
  <c r="C46" i="9"/>
  <c r="C46" i="10" s="1"/>
  <c r="C46" i="5"/>
  <c r="C46" i="6" s="1"/>
  <c r="G46" i="7"/>
  <c r="G46" i="8" s="1"/>
  <c r="G46" i="9"/>
  <c r="G46" i="10" s="1"/>
  <c r="G46" i="5"/>
  <c r="G46" i="6" s="1"/>
  <c r="K46" i="7"/>
  <c r="K46" i="8" s="1"/>
  <c r="K46" i="9"/>
  <c r="K46" i="10" s="1"/>
  <c r="O46" i="9"/>
  <c r="O46" i="10" s="1"/>
  <c r="O46" i="7"/>
  <c r="O46" i="8" s="1"/>
  <c r="F51" i="7"/>
  <c r="F51" i="8" s="1"/>
  <c r="F51" i="9"/>
  <c r="F51" i="10" s="1"/>
  <c r="F51" i="5"/>
  <c r="F51" i="6" s="1"/>
  <c r="B52" i="9"/>
  <c r="B52" i="10" s="1"/>
  <c r="B52" i="7"/>
  <c r="B52" i="8" s="1"/>
  <c r="G52" i="7"/>
  <c r="G52" i="8" s="1"/>
  <c r="G52" i="9"/>
  <c r="G52" i="10" s="1"/>
  <c r="G52" i="5"/>
  <c r="G52" i="6" s="1"/>
  <c r="C53" i="9"/>
  <c r="C53" i="10" s="1"/>
  <c r="C53" i="7"/>
  <c r="C53" i="8" s="1"/>
  <c r="C53" i="5"/>
  <c r="C53" i="6" s="1"/>
  <c r="H53" i="7"/>
  <c r="H53" i="8" s="1"/>
  <c r="H53" i="9"/>
  <c r="H53" i="10" s="1"/>
  <c r="D54" i="9"/>
  <c r="D54" i="10" s="1"/>
  <c r="D54" i="7"/>
  <c r="D54" i="8" s="1"/>
  <c r="I54" i="7"/>
  <c r="I54" i="8" s="1"/>
  <c r="I54" i="9"/>
  <c r="I54" i="10" s="1"/>
  <c r="I54" i="5"/>
  <c r="I54" i="6" s="1"/>
  <c r="E55" i="9"/>
  <c r="E55" i="10" s="1"/>
  <c r="E55" i="7"/>
  <c r="E55" i="8" s="1"/>
  <c r="J55" i="7"/>
  <c r="J55" i="8" s="1"/>
  <c r="J55" i="9"/>
  <c r="J55" i="10" s="1"/>
  <c r="J55" i="5"/>
  <c r="J55" i="6" s="1"/>
  <c r="B56" i="7"/>
  <c r="B56" i="8" s="1"/>
  <c r="B56" i="9"/>
  <c r="B56" i="10" s="1"/>
  <c r="B56" i="5"/>
  <c r="B56" i="6" s="1"/>
  <c r="F56" i="9"/>
  <c r="F56" i="10" s="1"/>
  <c r="F56" i="7"/>
  <c r="F56" i="8" s="1"/>
  <c r="F56" i="5"/>
  <c r="F56" i="6" s="1"/>
  <c r="G57" i="9"/>
  <c r="G57" i="10" s="1"/>
  <c r="G57" i="7"/>
  <c r="G57" i="8" s="1"/>
  <c r="G57" i="5"/>
  <c r="G57" i="6" s="1"/>
  <c r="D58" i="7"/>
  <c r="D58" i="8" s="1"/>
  <c r="D58" i="9"/>
  <c r="D58" i="10" s="1"/>
  <c r="D58" i="5"/>
  <c r="D58" i="6" s="1"/>
  <c r="E59" i="7"/>
  <c r="E59" i="8" s="1"/>
  <c r="E59" i="9"/>
  <c r="E59" i="10" s="1"/>
  <c r="E59" i="5"/>
  <c r="E59" i="6" s="1"/>
  <c r="I59" i="9"/>
  <c r="I59" i="10" s="1"/>
  <c r="I59" i="7"/>
  <c r="I59" i="8" s="1"/>
  <c r="F71" i="7"/>
  <c r="F71" i="8" s="1"/>
  <c r="F71" i="9"/>
  <c r="F71" i="10" s="1"/>
  <c r="F71" i="5"/>
  <c r="F71" i="6" s="1"/>
  <c r="E72" i="7"/>
  <c r="E72" i="8" s="1"/>
  <c r="E72" i="9"/>
  <c r="E72" i="10" s="1"/>
  <c r="E72" i="5"/>
  <c r="E72" i="6" s="1"/>
  <c r="I72" i="7"/>
  <c r="I72" i="8" s="1"/>
  <c r="I72" i="9"/>
  <c r="I72" i="10" s="1"/>
  <c r="I72" i="5"/>
  <c r="I72" i="6" s="1"/>
  <c r="C73" i="7"/>
  <c r="C73" i="8" s="1"/>
  <c r="C73" i="9"/>
  <c r="C73" i="10" s="1"/>
  <c r="C73" i="5"/>
  <c r="C73" i="6" s="1"/>
  <c r="H73" i="7"/>
  <c r="H73" i="8" s="1"/>
  <c r="H73" i="9"/>
  <c r="H73" i="10" s="1"/>
  <c r="L73" i="7"/>
  <c r="L73" i="8" s="1"/>
  <c r="L73" i="9"/>
  <c r="L73" i="10" s="1"/>
  <c r="L73" i="5"/>
  <c r="L73" i="6" s="1"/>
  <c r="B74" i="9"/>
  <c r="B74" i="10" s="1"/>
  <c r="B74" i="7"/>
  <c r="B74" i="8" s="1"/>
  <c r="B74" i="5"/>
  <c r="B74" i="6" s="1"/>
  <c r="G74" i="7"/>
  <c r="G74" i="8" s="1"/>
  <c r="G74" i="9"/>
  <c r="G74" i="10" s="1"/>
  <c r="K74" i="7"/>
  <c r="K74" i="8" s="1"/>
  <c r="K74" i="9"/>
  <c r="K74" i="10" s="1"/>
  <c r="K74" i="5"/>
  <c r="K74" i="6" s="1"/>
  <c r="E75" i="9"/>
  <c r="E75" i="10" s="1"/>
  <c r="E75" i="7"/>
  <c r="E75" i="8" s="1"/>
  <c r="E75" i="5"/>
  <c r="E75" i="6" s="1"/>
  <c r="J75" i="7"/>
  <c r="J75" i="8" s="1"/>
  <c r="J75" i="9"/>
  <c r="J75" i="10" s="1"/>
  <c r="J75" i="5"/>
  <c r="J75" i="6" s="1"/>
  <c r="D76" i="7"/>
  <c r="D76" i="8" s="1"/>
  <c r="D76" i="9"/>
  <c r="D76" i="10" s="1"/>
  <c r="D76" i="5"/>
  <c r="D76" i="6" s="1"/>
  <c r="J76" i="9"/>
  <c r="J76" i="10" s="1"/>
  <c r="J76" i="5"/>
  <c r="J76" i="6" s="1"/>
  <c r="J76" i="7"/>
  <c r="J76" i="8" s="1"/>
  <c r="D77" i="9"/>
  <c r="D77" i="10" s="1"/>
  <c r="D77" i="7"/>
  <c r="D77" i="8" s="1"/>
  <c r="D77" i="5"/>
  <c r="D77" i="6" s="1"/>
  <c r="J77" i="7"/>
  <c r="J77" i="8" s="1"/>
  <c r="J77" i="9"/>
  <c r="J77" i="10" s="1"/>
  <c r="D78" i="9"/>
  <c r="D78" i="10" s="1"/>
  <c r="D78" i="7"/>
  <c r="D78" i="8" s="1"/>
  <c r="D78" i="5"/>
  <c r="D78" i="6" s="1"/>
  <c r="J78" i="9"/>
  <c r="J78" i="10" s="1"/>
  <c r="J78" i="7"/>
  <c r="J78" i="8" s="1"/>
  <c r="J78" i="5"/>
  <c r="J78" i="6" s="1"/>
  <c r="D79" i="9"/>
  <c r="D79" i="10" s="1"/>
  <c r="D79" i="7"/>
  <c r="D79" i="8" s="1"/>
  <c r="I79" i="7"/>
  <c r="I79" i="8" s="1"/>
  <c r="I79" i="9"/>
  <c r="I79" i="10" s="1"/>
  <c r="D80" i="7"/>
  <c r="D80" i="8" s="1"/>
  <c r="D80" i="9"/>
  <c r="D80" i="10" s="1"/>
  <c r="D80" i="5"/>
  <c r="D80" i="6" s="1"/>
  <c r="I80" i="9"/>
  <c r="I80" i="10" s="1"/>
  <c r="I80" i="5"/>
  <c r="I80" i="6" s="1"/>
  <c r="I80" i="7"/>
  <c r="I80" i="8" s="1"/>
  <c r="D81" i="9"/>
  <c r="D81" i="10" s="1"/>
  <c r="D81" i="7"/>
  <c r="D81" i="8" s="1"/>
  <c r="D81" i="5"/>
  <c r="D81" i="6" s="1"/>
  <c r="I81" i="7"/>
  <c r="I81" i="8" s="1"/>
  <c r="I81" i="9"/>
  <c r="I81" i="10" s="1"/>
  <c r="I81" i="5"/>
  <c r="I81" i="6" s="1"/>
  <c r="D106" i="1"/>
  <c r="H108" i="1"/>
  <c r="L108" i="1"/>
  <c r="H110" i="1"/>
  <c r="L110" i="1"/>
  <c r="L112" i="1"/>
  <c r="H113" i="1"/>
  <c r="L114" i="1"/>
  <c r="H115" i="1"/>
  <c r="E117" i="9"/>
  <c r="E117" i="10" s="1"/>
  <c r="E117" i="5"/>
  <c r="E117" i="6" s="1"/>
  <c r="E117" i="7"/>
  <c r="E117" i="8" s="1"/>
  <c r="I117" i="9"/>
  <c r="I117" i="10" s="1"/>
  <c r="I117" i="7"/>
  <c r="I117" i="8" s="1"/>
  <c r="I117" i="5"/>
  <c r="I117" i="6" s="1"/>
  <c r="D118" i="9"/>
  <c r="D118" i="10" s="1"/>
  <c r="D118" i="5"/>
  <c r="D118" i="6" s="1"/>
  <c r="H118" i="9"/>
  <c r="H118" i="10" s="1"/>
  <c r="H118" i="5"/>
  <c r="H118" i="6" s="1"/>
  <c r="H118" i="7"/>
  <c r="H118" i="8" s="1"/>
  <c r="B119" i="9"/>
  <c r="B119" i="10" s="1"/>
  <c r="B119" i="5"/>
  <c r="B119" i="6" s="1"/>
  <c r="B119" i="7"/>
  <c r="B119" i="8" s="1"/>
  <c r="G119" i="9"/>
  <c r="G119" i="10" s="1"/>
  <c r="G119" i="7"/>
  <c r="G119" i="8" s="1"/>
  <c r="G119" i="5"/>
  <c r="G119" i="6" s="1"/>
  <c r="K119" i="9"/>
  <c r="K119" i="10" s="1"/>
  <c r="K119" i="5"/>
  <c r="K119" i="6" s="1"/>
  <c r="K119" i="7"/>
  <c r="K119" i="8" s="1"/>
  <c r="F120" i="9"/>
  <c r="F120" i="10" s="1"/>
  <c r="F120" i="5"/>
  <c r="F120" i="6" s="1"/>
  <c r="F120" i="7"/>
  <c r="F120" i="8" s="1"/>
  <c r="J120" i="9"/>
  <c r="J120" i="10" s="1"/>
  <c r="J120" i="5"/>
  <c r="J120" i="6" s="1"/>
  <c r="J120" i="7"/>
  <c r="J120" i="8" s="1"/>
  <c r="D121" i="9"/>
  <c r="D121" i="10" s="1"/>
  <c r="D121" i="7"/>
  <c r="D121" i="8" s="1"/>
  <c r="D121" i="5"/>
  <c r="D121" i="6" s="1"/>
  <c r="I121" i="9"/>
  <c r="I121" i="10" s="1"/>
  <c r="I121" i="5"/>
  <c r="I121" i="6" s="1"/>
  <c r="I121" i="7"/>
  <c r="I121" i="8" s="1"/>
  <c r="C122" i="9"/>
  <c r="C122" i="10" s="1"/>
  <c r="C122" i="5"/>
  <c r="C122" i="6" s="1"/>
  <c r="C122" i="7"/>
  <c r="C122" i="8" s="1"/>
  <c r="H122" i="9"/>
  <c r="H122" i="10" s="1"/>
  <c r="H122" i="5"/>
  <c r="H122" i="6" s="1"/>
  <c r="H122" i="7"/>
  <c r="H122" i="8" s="1"/>
  <c r="B123" i="9"/>
  <c r="B123" i="10" s="1"/>
  <c r="B123" i="7"/>
  <c r="B123" i="8" s="1"/>
  <c r="B123" i="5"/>
  <c r="B123" i="6" s="1"/>
  <c r="F123" i="9"/>
  <c r="F123" i="10" s="1"/>
  <c r="F123" i="5"/>
  <c r="F123" i="6" s="1"/>
  <c r="F123" i="7"/>
  <c r="F123" i="8" s="1"/>
  <c r="K123" i="9"/>
  <c r="K123" i="10" s="1"/>
  <c r="K123" i="5"/>
  <c r="K123" i="6" s="1"/>
  <c r="K123" i="7"/>
  <c r="K123" i="8" s="1"/>
  <c r="E124" i="9"/>
  <c r="E124" i="10" s="1"/>
  <c r="E124" i="5"/>
  <c r="E124" i="6" s="1"/>
  <c r="E124" i="7"/>
  <c r="E124" i="8" s="1"/>
  <c r="J124" i="9"/>
  <c r="J124" i="10" s="1"/>
  <c r="J124" i="7"/>
  <c r="J124" i="8" s="1"/>
  <c r="J124" i="5"/>
  <c r="J124" i="6" s="1"/>
  <c r="D125" i="9"/>
  <c r="D125" i="10" s="1"/>
  <c r="D125" i="5"/>
  <c r="D125" i="6" s="1"/>
  <c r="D125" i="7"/>
  <c r="D125" i="8" s="1"/>
  <c r="H125" i="9"/>
  <c r="H125" i="10" s="1"/>
  <c r="H125" i="5"/>
  <c r="H125" i="6" s="1"/>
  <c r="H125" i="7"/>
  <c r="H125" i="8" s="1"/>
  <c r="C126" i="9"/>
  <c r="C126" i="10" s="1"/>
  <c r="C126" i="5"/>
  <c r="C126" i="6" s="1"/>
  <c r="C126" i="7"/>
  <c r="C126" i="8" s="1"/>
  <c r="G126" i="9"/>
  <c r="G126" i="10" s="1"/>
  <c r="G126" i="7"/>
  <c r="G126" i="8" s="1"/>
  <c r="G126" i="5"/>
  <c r="G126" i="6" s="1"/>
  <c r="L137" i="9"/>
  <c r="L137" i="7"/>
  <c r="L137" i="5"/>
  <c r="L137" i="6" s="1"/>
  <c r="J138" i="9"/>
  <c r="J138" i="10" s="1"/>
  <c r="J138" i="7"/>
  <c r="J138" i="8" s="1"/>
  <c r="G139" i="9"/>
  <c r="G139" i="10" s="1"/>
  <c r="G139" i="7"/>
  <c r="G139" i="8" s="1"/>
  <c r="G139" i="5"/>
  <c r="G139" i="6" s="1"/>
  <c r="J140" i="9"/>
  <c r="J140" i="10" s="1"/>
  <c r="J140" i="7"/>
  <c r="J140" i="8" s="1"/>
  <c r="H141" i="9"/>
  <c r="H141" i="7"/>
  <c r="H141" i="5"/>
  <c r="H141" i="6" s="1"/>
  <c r="C146" i="9"/>
  <c r="C146" i="10" s="1"/>
  <c r="C146" i="5"/>
  <c r="C146" i="6" s="1"/>
  <c r="G146" i="9"/>
  <c r="G146" i="10" s="1"/>
  <c r="G146" i="7"/>
  <c r="G146" i="8" s="1"/>
  <c r="G146" i="5"/>
  <c r="G146" i="6" s="1"/>
  <c r="K146" i="9"/>
  <c r="K146" i="10" s="1"/>
  <c r="K146" i="5"/>
  <c r="K146" i="6" s="1"/>
  <c r="K146" i="7"/>
  <c r="K146" i="8" s="1"/>
  <c r="D147" i="9"/>
  <c r="D147" i="10" s="1"/>
  <c r="D147" i="7"/>
  <c r="D147" i="8" s="1"/>
  <c r="D147" i="5"/>
  <c r="D147" i="6" s="1"/>
  <c r="H147" i="9"/>
  <c r="H147" i="10" s="1"/>
  <c r="H147" i="7"/>
  <c r="H147" i="8" s="1"/>
  <c r="L147" i="9"/>
  <c r="L147" i="10" s="1"/>
  <c r="L147" i="7"/>
  <c r="L147" i="8" s="1"/>
  <c r="E148" i="9"/>
  <c r="E148" i="10" s="1"/>
  <c r="E148" i="7"/>
  <c r="E148" i="8" s="1"/>
  <c r="E148" i="5"/>
  <c r="E148" i="6" s="1"/>
  <c r="I148" i="9"/>
  <c r="I148" i="10" s="1"/>
  <c r="I148" i="7"/>
  <c r="I148" i="8" s="1"/>
  <c r="I148" i="5"/>
  <c r="I148" i="6" s="1"/>
  <c r="M148" i="9"/>
  <c r="M148" i="10" s="1"/>
  <c r="M148" i="7"/>
  <c r="M148" i="8" s="1"/>
  <c r="M148" i="5"/>
  <c r="M148" i="6" s="1"/>
  <c r="F149" i="9"/>
  <c r="F149" i="10" s="1"/>
  <c r="F149" i="7"/>
  <c r="F149" i="8" s="1"/>
  <c r="F149" i="5"/>
  <c r="F149" i="6" s="1"/>
  <c r="J149" i="9"/>
  <c r="J149" i="10" s="1"/>
  <c r="J149" i="7"/>
  <c r="J149" i="8" s="1"/>
  <c r="J149" i="5"/>
  <c r="J149" i="6" s="1"/>
  <c r="B150" i="9"/>
  <c r="B150" i="10" s="1"/>
  <c r="B150" i="7"/>
  <c r="B150" i="8" s="1"/>
  <c r="B150" i="5"/>
  <c r="B150" i="6" s="1"/>
  <c r="G150" i="9"/>
  <c r="G150" i="10" s="1"/>
  <c r="G150" i="7"/>
  <c r="G150" i="8" s="1"/>
  <c r="K150" i="7"/>
  <c r="K150" i="8" s="1"/>
  <c r="K150" i="9"/>
  <c r="K150" i="10" s="1"/>
  <c r="C151" i="9"/>
  <c r="C151" i="10" s="1"/>
  <c r="C151" i="5"/>
  <c r="C151" i="6" s="1"/>
  <c r="C151" i="7"/>
  <c r="C151" i="8" s="1"/>
  <c r="H151" i="9"/>
  <c r="H151" i="10" s="1"/>
  <c r="H151" i="7"/>
  <c r="H151" i="8" s="1"/>
  <c r="H151" i="5"/>
  <c r="H151" i="6" s="1"/>
  <c r="L151" i="9"/>
  <c r="L151" i="10" s="1"/>
  <c r="L151" i="7"/>
  <c r="L151" i="8" s="1"/>
  <c r="L151" i="5"/>
  <c r="L151" i="6" s="1"/>
  <c r="D152" i="9"/>
  <c r="D152" i="10" s="1"/>
  <c r="D152" i="7"/>
  <c r="D152" i="8" s="1"/>
  <c r="D152" i="5"/>
  <c r="D152" i="6" s="1"/>
  <c r="I152" i="9"/>
  <c r="I152" i="10" s="1"/>
  <c r="I152" i="7"/>
  <c r="I152" i="8" s="1"/>
  <c r="I152" i="5"/>
  <c r="I152" i="6" s="1"/>
  <c r="M152" i="9"/>
  <c r="M152" i="10" s="1"/>
  <c r="M152" i="7"/>
  <c r="M152" i="8" s="1"/>
  <c r="M152" i="5"/>
  <c r="M152" i="6" s="1"/>
  <c r="E153" i="9"/>
  <c r="E153" i="10" s="1"/>
  <c r="E153" i="7"/>
  <c r="E153" i="8" s="1"/>
  <c r="J153" i="9"/>
  <c r="J153" i="10" s="1"/>
  <c r="J153" i="7"/>
  <c r="J153" i="8" s="1"/>
  <c r="B154" i="9"/>
  <c r="B154" i="10" s="1"/>
  <c r="B154" i="7"/>
  <c r="B154" i="8" s="1"/>
  <c r="B154" i="5"/>
  <c r="B154" i="6" s="1"/>
  <c r="F154" i="9"/>
  <c r="F154" i="10" s="1"/>
  <c r="F154" i="7"/>
  <c r="F154" i="8" s="1"/>
  <c r="F154" i="5"/>
  <c r="F154" i="6" s="1"/>
  <c r="K154" i="9"/>
  <c r="K154" i="10" s="1"/>
  <c r="K154" i="7"/>
  <c r="K154" i="8" s="1"/>
  <c r="K154" i="5"/>
  <c r="K154" i="6" s="1"/>
  <c r="C155" i="9"/>
  <c r="C155" i="10" s="1"/>
  <c r="C155" i="7"/>
  <c r="C155" i="8" s="1"/>
  <c r="C155" i="5"/>
  <c r="C155" i="6" s="1"/>
  <c r="G155" i="9"/>
  <c r="G155" i="10" s="1"/>
  <c r="G155" i="7"/>
  <c r="G155" i="8" s="1"/>
  <c r="G155" i="5"/>
  <c r="G155" i="6" s="1"/>
  <c r="L155" i="9"/>
  <c r="L155" i="10" s="1"/>
  <c r="L155" i="7"/>
  <c r="L155" i="8" s="1"/>
  <c r="L155" i="5"/>
  <c r="L155" i="6" s="1"/>
  <c r="D156" i="9"/>
  <c r="D156" i="10" s="1"/>
  <c r="D156" i="7"/>
  <c r="D156" i="8" s="1"/>
  <c r="H156" i="9"/>
  <c r="H156" i="10" s="1"/>
  <c r="H156" i="7"/>
  <c r="H156" i="8" s="1"/>
  <c r="M156" i="9"/>
  <c r="M156" i="10" s="1"/>
  <c r="M156" i="7"/>
  <c r="M156" i="8" s="1"/>
  <c r="M156" i="5"/>
  <c r="M156" i="6" s="1"/>
  <c r="E157" i="9"/>
  <c r="E157" i="10" s="1"/>
  <c r="E157" i="7"/>
  <c r="E157" i="8" s="1"/>
  <c r="E157" i="5"/>
  <c r="E157" i="6" s="1"/>
  <c r="I157" i="9"/>
  <c r="I157" i="10" s="1"/>
  <c r="I157" i="7"/>
  <c r="I157" i="8" s="1"/>
  <c r="I157" i="5"/>
  <c r="I157" i="6" s="1"/>
  <c r="O18" i="2"/>
  <c r="N21" i="2"/>
  <c r="R21" i="2"/>
  <c r="K22" i="2"/>
  <c r="O22" i="2"/>
  <c r="L23" i="2"/>
  <c r="K26" i="2"/>
  <c r="C34" i="2"/>
  <c r="G34" i="2"/>
  <c r="K34" i="2"/>
  <c r="O34" i="2"/>
  <c r="F37" i="2"/>
  <c r="J37" i="2"/>
  <c r="N37" i="2"/>
  <c r="C38" i="2"/>
  <c r="G38" i="2"/>
  <c r="K38" i="2"/>
  <c r="O38" i="2"/>
  <c r="D39" i="2"/>
  <c r="J41" i="2"/>
  <c r="N41" i="2"/>
  <c r="C42" i="2"/>
  <c r="G42" i="2"/>
  <c r="K42" i="2"/>
  <c r="O42" i="2"/>
  <c r="D43" i="2"/>
  <c r="H43" i="2"/>
  <c r="N45" i="2"/>
  <c r="C46" i="2"/>
  <c r="G46" i="2"/>
  <c r="K46" i="2"/>
  <c r="O46" i="2"/>
  <c r="D47" i="2"/>
  <c r="H47" i="2"/>
  <c r="L47" i="2"/>
  <c r="F53" i="2"/>
  <c r="B54" i="2"/>
  <c r="F54" i="2"/>
  <c r="B55" i="2"/>
  <c r="J57" i="2"/>
  <c r="B58" i="2"/>
  <c r="F58" i="2"/>
  <c r="J58" i="2"/>
  <c r="B59" i="2"/>
  <c r="F59" i="2"/>
  <c r="F73" i="2"/>
  <c r="D74" i="2"/>
  <c r="H74" i="2"/>
  <c r="L74" i="2"/>
  <c r="B75" i="2"/>
  <c r="J77" i="2"/>
  <c r="D78" i="2"/>
  <c r="J79" i="2"/>
  <c r="D80" i="2"/>
  <c r="H80" i="2"/>
  <c r="D82" i="2"/>
  <c r="H82" i="2"/>
  <c r="D119" i="2"/>
  <c r="H119" i="2"/>
  <c r="B120" i="2"/>
  <c r="F120" i="2"/>
  <c r="J120" i="2"/>
  <c r="D121" i="2"/>
  <c r="H123" i="2"/>
  <c r="B124" i="2"/>
  <c r="F124" i="2"/>
  <c r="J124" i="2"/>
  <c r="D125" i="2"/>
  <c r="H125" i="2"/>
  <c r="L138" i="2"/>
  <c r="H142" i="2"/>
  <c r="E149" i="2"/>
  <c r="I149" i="2"/>
  <c r="M149" i="2"/>
  <c r="I150" i="2"/>
  <c r="M150" i="2"/>
  <c r="E151" i="2"/>
  <c r="I153" i="2"/>
  <c r="M153" i="2"/>
  <c r="E154" i="2"/>
  <c r="M154" i="2"/>
  <c r="E155" i="2"/>
  <c r="I155" i="2"/>
  <c r="M157" i="2"/>
  <c r="M13" i="5"/>
  <c r="M13" i="6" s="1"/>
  <c r="I15" i="5"/>
  <c r="I15" i="6" s="1"/>
  <c r="L16" i="5"/>
  <c r="L16" i="6" s="1"/>
  <c r="O20" i="5"/>
  <c r="O20" i="6" s="1"/>
  <c r="J22" i="5"/>
  <c r="J22" i="6" s="1"/>
  <c r="M23" i="5"/>
  <c r="M23" i="6" s="1"/>
  <c r="F33" i="5"/>
  <c r="F33" i="6" s="1"/>
  <c r="B34" i="5"/>
  <c r="B34" i="6" s="1"/>
  <c r="J35" i="5"/>
  <c r="J35" i="6" s="1"/>
  <c r="G36" i="5"/>
  <c r="G36" i="6" s="1"/>
  <c r="N37" i="5"/>
  <c r="N37" i="6" s="1"/>
  <c r="K38" i="5"/>
  <c r="K38" i="6" s="1"/>
  <c r="C40" i="5"/>
  <c r="C40" i="6" s="1"/>
  <c r="O40" i="5"/>
  <c r="O40" i="6" s="1"/>
  <c r="G42" i="5"/>
  <c r="G42" i="6" s="1"/>
  <c r="D43" i="5"/>
  <c r="D43" i="6" s="1"/>
  <c r="K44" i="5"/>
  <c r="K44" i="6" s="1"/>
  <c r="H45" i="5"/>
  <c r="H45" i="6" s="1"/>
  <c r="O46" i="5"/>
  <c r="O46" i="6" s="1"/>
  <c r="G53" i="5"/>
  <c r="G53" i="6" s="1"/>
  <c r="D54" i="5"/>
  <c r="D54" i="6" s="1"/>
  <c r="D55" i="5"/>
  <c r="D55" i="6" s="1"/>
  <c r="B57" i="5"/>
  <c r="B57" i="6" s="1"/>
  <c r="F74" i="5"/>
  <c r="F74" i="6" s="1"/>
  <c r="H79" i="5"/>
  <c r="H79" i="6" s="1"/>
  <c r="C81" i="5"/>
  <c r="C81" i="6" s="1"/>
  <c r="K118" i="5"/>
  <c r="K118" i="6" s="1"/>
  <c r="J138" i="5"/>
  <c r="J138" i="6" s="1"/>
  <c r="J140" i="5"/>
  <c r="J140" i="6" s="1"/>
  <c r="L148" i="5"/>
  <c r="L148" i="6" s="1"/>
  <c r="K150" i="5"/>
  <c r="K150" i="6" s="1"/>
  <c r="I154" i="5"/>
  <c r="I154" i="6" s="1"/>
  <c r="H156" i="5"/>
  <c r="H156" i="6" s="1"/>
  <c r="P22" i="7"/>
  <c r="P22" i="8" s="1"/>
  <c r="M41" i="7"/>
  <c r="M41" i="8" s="1"/>
  <c r="G156" i="7"/>
  <c r="G156" i="8" s="1"/>
  <c r="D41" i="9"/>
  <c r="D41" i="10" s="1"/>
  <c r="I52" i="5" l="1"/>
  <c r="I52" i="6" s="1"/>
  <c r="O74" i="2"/>
  <c r="I52" i="9"/>
  <c r="I52" i="10" s="1"/>
  <c r="I57" i="7"/>
  <c r="I57" i="8" s="1"/>
  <c r="H54" i="2"/>
  <c r="D22" i="9"/>
  <c r="D22" i="10" s="1"/>
  <c r="H52" i="5"/>
  <c r="H52" i="6" s="1"/>
  <c r="E107" i="7"/>
  <c r="E107" i="8" s="1"/>
  <c r="I57" i="9"/>
  <c r="I57" i="10" s="1"/>
  <c r="F111" i="2"/>
  <c r="C23" i="1"/>
  <c r="C22" i="5" s="1"/>
  <c r="C22" i="6" s="1"/>
  <c r="F110" i="9"/>
  <c r="F110" i="10" s="1"/>
  <c r="G110" i="5"/>
  <c r="G110" i="6" s="1"/>
  <c r="E22" i="7"/>
  <c r="E22" i="8" s="1"/>
  <c r="J55" i="1"/>
  <c r="D24" i="2"/>
  <c r="G140" i="7"/>
  <c r="G140" i="8" s="1"/>
  <c r="N11" i="1"/>
  <c r="N10" i="5" s="1"/>
  <c r="N10" i="6" s="1"/>
  <c r="H58" i="9"/>
  <c r="H58" i="10" s="1"/>
  <c r="E109" i="7"/>
  <c r="E109" i="8" s="1"/>
  <c r="M108" i="1"/>
  <c r="M104" i="9" s="1"/>
  <c r="M104" i="10" s="1"/>
  <c r="Q26" i="5"/>
  <c r="Q26" i="6" s="1"/>
  <c r="N12" i="7"/>
  <c r="N12" i="8" s="1"/>
  <c r="N10" i="1"/>
  <c r="N9" i="5" s="1"/>
  <c r="N9" i="6" s="1"/>
  <c r="C15" i="2"/>
  <c r="I86" i="2"/>
  <c r="Q16" i="7"/>
  <c r="Q16" i="8" s="1"/>
  <c r="M108" i="2"/>
  <c r="I111" i="7"/>
  <c r="I111" i="8" s="1"/>
  <c r="M107" i="9"/>
  <c r="M107" i="10" s="1"/>
  <c r="N12" i="1"/>
  <c r="N11" i="7" s="1"/>
  <c r="N11" i="8" s="1"/>
  <c r="I111" i="5"/>
  <c r="I111" i="6" s="1"/>
  <c r="D13" i="9"/>
  <c r="D13" i="10" s="1"/>
  <c r="F106" i="5"/>
  <c r="F106" i="6" s="1"/>
  <c r="E105" i="9"/>
  <c r="E105" i="10" s="1"/>
  <c r="F104" i="5"/>
  <c r="F104" i="6" s="1"/>
  <c r="E24" i="1"/>
  <c r="E23" i="5" s="1"/>
  <c r="E23" i="6" s="1"/>
  <c r="J117" i="5"/>
  <c r="J117" i="6" s="1"/>
  <c r="J23" i="9"/>
  <c r="J23" i="10" s="1"/>
  <c r="B23" i="1"/>
  <c r="B22" i="7" s="1"/>
  <c r="B22" i="8" s="1"/>
  <c r="E22" i="9"/>
  <c r="E22" i="10" s="1"/>
  <c r="D22" i="5"/>
  <c r="D22" i="6" s="1"/>
  <c r="M75" i="2"/>
  <c r="I131" i="9"/>
  <c r="I131" i="10" s="1"/>
  <c r="I108" i="2"/>
  <c r="H84" i="2"/>
  <c r="E108" i="7"/>
  <c r="E108" i="8" s="1"/>
  <c r="D86" i="2"/>
  <c r="J15" i="9"/>
  <c r="J15" i="10" s="1"/>
  <c r="H131" i="7"/>
  <c r="H131" i="8" s="1"/>
  <c r="I107" i="7"/>
  <c r="I107" i="8" s="1"/>
  <c r="S19" i="5"/>
  <c r="S19" i="6" s="1"/>
  <c r="J106" i="2"/>
  <c r="J101" i="7"/>
  <c r="J101" i="8" s="1"/>
  <c r="E22" i="5"/>
  <c r="E22" i="6" s="1"/>
  <c r="E24" i="2"/>
  <c r="S19" i="9"/>
  <c r="S19" i="10" s="1"/>
  <c r="E106" i="2"/>
  <c r="J105" i="7"/>
  <c r="J105" i="8" s="1"/>
  <c r="E135" i="7"/>
  <c r="E135" i="8" s="1"/>
  <c r="D14" i="9"/>
  <c r="D14" i="10" s="1"/>
  <c r="Q16" i="9"/>
  <c r="Q16" i="10" s="1"/>
  <c r="F25" i="2"/>
  <c r="F104" i="7"/>
  <c r="F104" i="8" s="1"/>
  <c r="E14" i="7"/>
  <c r="E14" i="8" s="1"/>
  <c r="F15" i="7"/>
  <c r="F15" i="8" s="1"/>
  <c r="Q22" i="9"/>
  <c r="Q22" i="10" s="1"/>
  <c r="J25" i="1"/>
  <c r="J24" i="7" s="1"/>
  <c r="J24" i="8" s="1"/>
  <c r="E135" i="5"/>
  <c r="E135" i="6" s="1"/>
  <c r="C13" i="7"/>
  <c r="C13" i="8" s="1"/>
  <c r="J23" i="5"/>
  <c r="J23" i="6" s="1"/>
  <c r="B102" i="7"/>
  <c r="B102" i="8" s="1"/>
  <c r="C13" i="5"/>
  <c r="C13" i="6" s="1"/>
  <c r="G140" i="5"/>
  <c r="G140" i="6" s="1"/>
  <c r="B133" i="5"/>
  <c r="B133" i="6" s="1"/>
  <c r="I111" i="9"/>
  <c r="I111" i="10" s="1"/>
  <c r="F110" i="7"/>
  <c r="F110" i="8" s="1"/>
  <c r="I59" i="2"/>
  <c r="G110" i="7"/>
  <c r="G110" i="8" s="1"/>
  <c r="E135" i="9"/>
  <c r="E135" i="10" s="1"/>
  <c r="D15" i="2"/>
  <c r="F106" i="7"/>
  <c r="F106" i="8" s="1"/>
  <c r="I52" i="7"/>
  <c r="I52" i="8" s="1"/>
  <c r="R22" i="5"/>
  <c r="R22" i="6" s="1"/>
  <c r="E110" i="2"/>
  <c r="M107" i="5"/>
  <c r="M107" i="6" s="1"/>
  <c r="H86" i="2"/>
  <c r="H52" i="7"/>
  <c r="H52" i="8" s="1"/>
  <c r="C15" i="1"/>
  <c r="C14" i="5" s="1"/>
  <c r="C14" i="6" s="1"/>
  <c r="I109" i="5"/>
  <c r="I109" i="6" s="1"/>
  <c r="Q28" i="2"/>
  <c r="I14" i="7"/>
  <c r="I14" i="8" s="1"/>
  <c r="N12" i="5"/>
  <c r="N12" i="6" s="1"/>
  <c r="F105" i="2"/>
  <c r="D84" i="2"/>
  <c r="G140" i="9"/>
  <c r="G140" i="10" s="1"/>
  <c r="J15" i="1"/>
  <c r="D13" i="7"/>
  <c r="D13" i="8" s="1"/>
  <c r="R17" i="1"/>
  <c r="R16" i="9" s="1"/>
  <c r="R16" i="10" s="1"/>
  <c r="F107" i="2"/>
  <c r="Q16" i="5"/>
  <c r="Q16" i="6" s="1"/>
  <c r="E109" i="9"/>
  <c r="E109" i="10" s="1"/>
  <c r="H52" i="9"/>
  <c r="H52" i="10" s="1"/>
  <c r="E104" i="2"/>
  <c r="Q26" i="7"/>
  <c r="Q26" i="8" s="1"/>
  <c r="N14" i="2"/>
  <c r="J101" i="9"/>
  <c r="J101" i="10" s="1"/>
  <c r="H131" i="5"/>
  <c r="H131" i="6" s="1"/>
  <c r="I107" i="9"/>
  <c r="I107" i="10" s="1"/>
  <c r="S21" i="2"/>
  <c r="E133" i="5"/>
  <c r="E133" i="6" s="1"/>
  <c r="F25" i="1"/>
  <c r="F26" i="2" s="1"/>
  <c r="F115" i="1"/>
  <c r="F111" i="7" s="1"/>
  <c r="F111" i="8" s="1"/>
  <c r="E108" i="9"/>
  <c r="E108" i="10" s="1"/>
  <c r="E105" i="5"/>
  <c r="E105" i="6" s="1"/>
  <c r="J25" i="2"/>
  <c r="K138" i="7"/>
  <c r="K138" i="8" s="1"/>
  <c r="J105" i="5"/>
  <c r="J105" i="6" s="1"/>
  <c r="B102" i="9"/>
  <c r="B102" i="10" s="1"/>
  <c r="H60" i="2"/>
  <c r="H58" i="5"/>
  <c r="H58" i="6" s="1"/>
  <c r="J17" i="2"/>
  <c r="G113" i="2"/>
  <c r="E108" i="2"/>
  <c r="J102" i="2"/>
  <c r="G112" i="9"/>
  <c r="G112" i="10" s="1"/>
  <c r="H132" i="2"/>
  <c r="T20" i="1"/>
  <c r="T19" i="5" s="1"/>
  <c r="T19" i="6" s="1"/>
  <c r="J118" i="2"/>
  <c r="F23" i="9"/>
  <c r="F23" i="10" s="1"/>
  <c r="E110" i="1"/>
  <c r="I18" i="5"/>
  <c r="I18" i="6" s="1"/>
  <c r="E132" i="5"/>
  <c r="E132" i="6" s="1"/>
  <c r="I18" i="9"/>
  <c r="I18" i="10" s="1"/>
  <c r="D16" i="2"/>
  <c r="B110" i="7"/>
  <c r="B110" i="8" s="1"/>
  <c r="R22" i="9"/>
  <c r="R22" i="10" s="1"/>
  <c r="H136" i="5"/>
  <c r="H136" i="6" s="1"/>
  <c r="Q24" i="2"/>
  <c r="E16" i="1"/>
  <c r="E15" i="5" s="1"/>
  <c r="E15" i="6" s="1"/>
  <c r="E14" i="9"/>
  <c r="E14" i="10" s="1"/>
  <c r="I109" i="9"/>
  <c r="I109" i="10" s="1"/>
  <c r="E103" i="5"/>
  <c r="E103" i="6" s="1"/>
  <c r="F15" i="5"/>
  <c r="F15" i="6" s="1"/>
  <c r="I14" i="5"/>
  <c r="I14" i="6" s="1"/>
  <c r="E137" i="9"/>
  <c r="E137" i="10" s="1"/>
  <c r="E86" i="2"/>
  <c r="R24" i="2"/>
  <c r="E107" i="5"/>
  <c r="E107" i="6" s="1"/>
  <c r="G112" i="7"/>
  <c r="G112" i="8" s="1"/>
  <c r="I18" i="7"/>
  <c r="I18" i="8" s="1"/>
  <c r="E134" i="2"/>
  <c r="D14" i="7"/>
  <c r="D14" i="8" s="1"/>
  <c r="E133" i="9"/>
  <c r="E133" i="10" s="1"/>
  <c r="B110" i="5"/>
  <c r="B110" i="6" s="1"/>
  <c r="R22" i="7"/>
  <c r="R22" i="8" s="1"/>
  <c r="H136" i="9"/>
  <c r="H136" i="10" s="1"/>
  <c r="J117" i="7"/>
  <c r="J117" i="8" s="1"/>
  <c r="F23" i="7"/>
  <c r="F23" i="8" s="1"/>
  <c r="Q22" i="7"/>
  <c r="Q22" i="8" s="1"/>
  <c r="E16" i="2"/>
  <c r="I109" i="7"/>
  <c r="I109" i="8" s="1"/>
  <c r="E103" i="7"/>
  <c r="E103" i="8" s="1"/>
  <c r="F17" i="1"/>
  <c r="F18" i="2" s="1"/>
  <c r="F15" i="9"/>
  <c r="F15" i="10" s="1"/>
  <c r="I14" i="9"/>
  <c r="I14" i="10" s="1"/>
  <c r="E138" i="2"/>
  <c r="E139" i="2"/>
  <c r="B102" i="5"/>
  <c r="B102" i="6" s="1"/>
  <c r="H137" i="2"/>
  <c r="C85" i="2"/>
  <c r="M114" i="1"/>
  <c r="M110" i="5" s="1"/>
  <c r="M110" i="6" s="1"/>
  <c r="E106" i="1"/>
  <c r="E102" i="5" s="1"/>
  <c r="E102" i="6" s="1"/>
  <c r="G110" i="9"/>
  <c r="G110" i="10" s="1"/>
  <c r="B115" i="1"/>
  <c r="B111" i="7" s="1"/>
  <c r="B111" i="8" s="1"/>
  <c r="B107" i="1"/>
  <c r="B103" i="7" s="1"/>
  <c r="B103" i="8" s="1"/>
  <c r="Q22" i="5"/>
  <c r="Q22" i="6" s="1"/>
  <c r="B15" i="1"/>
  <c r="B14" i="5" s="1"/>
  <c r="B14" i="6" s="1"/>
  <c r="E14" i="5"/>
  <c r="E14" i="6" s="1"/>
  <c r="Q28" i="1"/>
  <c r="Q27" i="5" s="1"/>
  <c r="Q27" i="6" s="1"/>
  <c r="J15" i="5"/>
  <c r="J15" i="6" s="1"/>
  <c r="F107" i="1"/>
  <c r="K16" i="1"/>
  <c r="H104" i="9"/>
  <c r="H104" i="10" s="1"/>
  <c r="H104" i="5"/>
  <c r="H104" i="6" s="1"/>
  <c r="H104" i="7"/>
  <c r="H104" i="8" s="1"/>
  <c r="H105" i="2"/>
  <c r="B109" i="9"/>
  <c r="B109" i="10" s="1"/>
  <c r="B109" i="7"/>
  <c r="B109" i="8" s="1"/>
  <c r="B109" i="5"/>
  <c r="B109" i="6" s="1"/>
  <c r="B110" i="2"/>
  <c r="O82" i="2"/>
  <c r="O80" i="2"/>
  <c r="O78" i="2"/>
  <c r="N24" i="7"/>
  <c r="N24" i="8" s="1"/>
  <c r="N24" i="9"/>
  <c r="N24" i="10" s="1"/>
  <c r="N24" i="5"/>
  <c r="N24" i="6" s="1"/>
  <c r="N26" i="2"/>
  <c r="J116" i="1"/>
  <c r="N26" i="1"/>
  <c r="G109" i="9"/>
  <c r="G109" i="10" s="1"/>
  <c r="G109" i="7"/>
  <c r="G109" i="8" s="1"/>
  <c r="G109" i="5"/>
  <c r="G109" i="6" s="1"/>
  <c r="G110" i="2"/>
  <c r="D104" i="9"/>
  <c r="D104" i="10" s="1"/>
  <c r="D104" i="7"/>
  <c r="D104" i="8" s="1"/>
  <c r="D104" i="5"/>
  <c r="D104" i="6" s="1"/>
  <c r="D105" i="2"/>
  <c r="F139" i="9"/>
  <c r="F139" i="10" s="1"/>
  <c r="F139" i="5"/>
  <c r="F139" i="6" s="1"/>
  <c r="F139" i="7"/>
  <c r="F139" i="8" s="1"/>
  <c r="F140" i="2"/>
  <c r="M25" i="9"/>
  <c r="M25" i="10" s="1"/>
  <c r="M25" i="7"/>
  <c r="M25" i="8" s="1"/>
  <c r="M25" i="5"/>
  <c r="M25" i="6" s="1"/>
  <c r="M27" i="2"/>
  <c r="M27" i="1"/>
  <c r="I13" i="7"/>
  <c r="I13" i="8" s="1"/>
  <c r="I13" i="9"/>
  <c r="I13" i="10" s="1"/>
  <c r="J14" i="1"/>
  <c r="I13" i="5"/>
  <c r="I13" i="6" s="1"/>
  <c r="I15" i="2"/>
  <c r="E105" i="1"/>
  <c r="N77" i="2"/>
  <c r="G105" i="9"/>
  <c r="G105" i="10" s="1"/>
  <c r="G105" i="7"/>
  <c r="G105" i="8" s="1"/>
  <c r="G105" i="5"/>
  <c r="G105" i="6" s="1"/>
  <c r="G106" i="2"/>
  <c r="E19" i="9"/>
  <c r="E19" i="10" s="1"/>
  <c r="E19" i="7"/>
  <c r="E19" i="8" s="1"/>
  <c r="E19" i="5"/>
  <c r="E19" i="6" s="1"/>
  <c r="E21" i="2"/>
  <c r="D20" i="1"/>
  <c r="B20" i="1"/>
  <c r="C20" i="1"/>
  <c r="N80" i="2"/>
  <c r="P25" i="9"/>
  <c r="P25" i="10" s="1"/>
  <c r="P25" i="7"/>
  <c r="P25" i="8" s="1"/>
  <c r="P27" i="2"/>
  <c r="P25" i="5"/>
  <c r="P25" i="6" s="1"/>
  <c r="P27" i="1"/>
  <c r="K26" i="9"/>
  <c r="K26" i="10" s="1"/>
  <c r="K26" i="7"/>
  <c r="K26" i="8" s="1"/>
  <c r="K26" i="5"/>
  <c r="K26" i="6" s="1"/>
  <c r="K28" i="2"/>
  <c r="K28" i="1"/>
  <c r="H105" i="7"/>
  <c r="H105" i="8" s="1"/>
  <c r="H105" i="9"/>
  <c r="H105" i="10" s="1"/>
  <c r="H106" i="2"/>
  <c r="H105" i="5"/>
  <c r="H105" i="6" s="1"/>
  <c r="R23" i="7"/>
  <c r="R23" i="8" s="1"/>
  <c r="R23" i="9"/>
  <c r="R23" i="10" s="1"/>
  <c r="R23" i="5"/>
  <c r="R23" i="6" s="1"/>
  <c r="R25" i="2"/>
  <c r="S24" i="1"/>
  <c r="K108" i="7"/>
  <c r="K108" i="8" s="1"/>
  <c r="K108" i="9"/>
  <c r="K108" i="10" s="1"/>
  <c r="K108" i="5"/>
  <c r="K108" i="6" s="1"/>
  <c r="K109" i="2"/>
  <c r="H85" i="2"/>
  <c r="I106" i="9"/>
  <c r="I106" i="10" s="1"/>
  <c r="I106" i="7"/>
  <c r="I106" i="8" s="1"/>
  <c r="I106" i="5"/>
  <c r="I106" i="6" s="1"/>
  <c r="I107" i="2"/>
  <c r="P13" i="9"/>
  <c r="P13" i="10" s="1"/>
  <c r="P13" i="7"/>
  <c r="P13" i="8" s="1"/>
  <c r="P13" i="5"/>
  <c r="P13" i="6" s="1"/>
  <c r="P15" i="2"/>
  <c r="L105" i="1"/>
  <c r="Q14" i="1"/>
  <c r="E110" i="9"/>
  <c r="E110" i="10" s="1"/>
  <c r="E110" i="5"/>
  <c r="E110" i="6" s="1"/>
  <c r="E110" i="7"/>
  <c r="E110" i="8" s="1"/>
  <c r="E111" i="2"/>
  <c r="G107" i="9"/>
  <c r="G107" i="10" s="1"/>
  <c r="G107" i="7"/>
  <c r="G107" i="8" s="1"/>
  <c r="G108" i="2"/>
  <c r="G107" i="5"/>
  <c r="G107" i="6" s="1"/>
  <c r="K101" i="9"/>
  <c r="K101" i="10" s="1"/>
  <c r="K101" i="7"/>
  <c r="K101" i="8" s="1"/>
  <c r="K101" i="5"/>
  <c r="K101" i="6" s="1"/>
  <c r="K102" i="2"/>
  <c r="F11" i="9"/>
  <c r="F11" i="10" s="1"/>
  <c r="F11" i="7"/>
  <c r="F11" i="8" s="1"/>
  <c r="F11" i="5"/>
  <c r="F11" i="6" s="1"/>
  <c r="F13" i="2"/>
  <c r="N81" i="2"/>
  <c r="B77" i="9"/>
  <c r="B77" i="10" s="1"/>
  <c r="B77" i="7"/>
  <c r="B77" i="8" s="1"/>
  <c r="B77" i="5"/>
  <c r="B77" i="6" s="1"/>
  <c r="B79" i="2"/>
  <c r="B82" i="1"/>
  <c r="C101" i="9"/>
  <c r="C101" i="10" s="1"/>
  <c r="C101" i="5"/>
  <c r="C101" i="6" s="1"/>
  <c r="C101" i="7"/>
  <c r="C101" i="8" s="1"/>
  <c r="C102" i="2"/>
  <c r="C103" i="9"/>
  <c r="C103" i="10" s="1"/>
  <c r="C103" i="7"/>
  <c r="C103" i="8" s="1"/>
  <c r="C103" i="5"/>
  <c r="C103" i="6" s="1"/>
  <c r="C104" i="2"/>
  <c r="E21" i="9"/>
  <c r="E21" i="10" s="1"/>
  <c r="E21" i="5"/>
  <c r="E21" i="6" s="1"/>
  <c r="E21" i="7"/>
  <c r="E21" i="8" s="1"/>
  <c r="D22" i="1"/>
  <c r="E23" i="2"/>
  <c r="C22" i="1"/>
  <c r="B22" i="1"/>
  <c r="M11" i="9"/>
  <c r="M11" i="10" s="1"/>
  <c r="M11" i="7"/>
  <c r="M11" i="8" s="1"/>
  <c r="M11" i="5"/>
  <c r="M11" i="6" s="1"/>
  <c r="M13" i="2"/>
  <c r="K136" i="9"/>
  <c r="K136" i="10" s="1"/>
  <c r="K136" i="7"/>
  <c r="K136" i="8" s="1"/>
  <c r="K136" i="5"/>
  <c r="K136" i="6" s="1"/>
  <c r="K137" i="2"/>
  <c r="L110" i="9"/>
  <c r="L110" i="10" s="1"/>
  <c r="L110" i="7"/>
  <c r="L110" i="8" s="1"/>
  <c r="L110" i="5"/>
  <c r="L110" i="6" s="1"/>
  <c r="L111" i="2"/>
  <c r="H106" i="9"/>
  <c r="H106" i="10" s="1"/>
  <c r="H106" i="7"/>
  <c r="H106" i="8" s="1"/>
  <c r="H107" i="2"/>
  <c r="H106" i="5"/>
  <c r="H106" i="6" s="1"/>
  <c r="H134" i="7"/>
  <c r="H134" i="8" s="1"/>
  <c r="H134" i="9"/>
  <c r="H134" i="10" s="1"/>
  <c r="H134" i="5"/>
  <c r="H134" i="6" s="1"/>
  <c r="H135" i="2"/>
  <c r="K106" i="9"/>
  <c r="K106" i="10" s="1"/>
  <c r="K106" i="7"/>
  <c r="K106" i="8" s="1"/>
  <c r="K106" i="5"/>
  <c r="K106" i="6" s="1"/>
  <c r="K107" i="2"/>
  <c r="C131" i="9"/>
  <c r="C131" i="10" s="1"/>
  <c r="C131" i="5"/>
  <c r="C131" i="6" s="1"/>
  <c r="C131" i="7"/>
  <c r="C131" i="8" s="1"/>
  <c r="C132" i="2"/>
  <c r="J104" i="9"/>
  <c r="J104" i="10" s="1"/>
  <c r="J104" i="7"/>
  <c r="J104" i="8" s="1"/>
  <c r="J104" i="5"/>
  <c r="J104" i="6" s="1"/>
  <c r="J105" i="2"/>
  <c r="J85" i="2"/>
  <c r="J84" i="2"/>
  <c r="H71" i="7"/>
  <c r="H71" i="8" s="1"/>
  <c r="H71" i="9"/>
  <c r="H71" i="10" s="1"/>
  <c r="H71" i="5"/>
  <c r="H71" i="6" s="1"/>
  <c r="H73" i="2"/>
  <c r="I75" i="1"/>
  <c r="C57" i="7"/>
  <c r="C57" i="8" s="1"/>
  <c r="C57" i="9"/>
  <c r="C57" i="10" s="1"/>
  <c r="C57" i="5"/>
  <c r="C57" i="6" s="1"/>
  <c r="C61" i="1"/>
  <c r="C59" i="2"/>
  <c r="O24" i="9"/>
  <c r="O24" i="10" s="1"/>
  <c r="O24" i="7"/>
  <c r="O24" i="8" s="1"/>
  <c r="O24" i="5"/>
  <c r="O24" i="6" s="1"/>
  <c r="O26" i="2"/>
  <c r="K116" i="1"/>
  <c r="O26" i="1"/>
  <c r="M108" i="9"/>
  <c r="M108" i="10" s="1"/>
  <c r="M108" i="7"/>
  <c r="M108" i="8" s="1"/>
  <c r="M108" i="5"/>
  <c r="M108" i="6" s="1"/>
  <c r="M109" i="2"/>
  <c r="N82" i="2"/>
  <c r="G137" i="7"/>
  <c r="G137" i="8" s="1"/>
  <c r="G137" i="9"/>
  <c r="G137" i="10" s="1"/>
  <c r="G137" i="5"/>
  <c r="G137" i="6" s="1"/>
  <c r="G138" i="2"/>
  <c r="H17" i="7"/>
  <c r="H17" i="8" s="1"/>
  <c r="H17" i="9"/>
  <c r="H17" i="10" s="1"/>
  <c r="H17" i="5"/>
  <c r="H17" i="6" s="1"/>
  <c r="H19" i="2"/>
  <c r="D109" i="1"/>
  <c r="H19" i="1"/>
  <c r="G12" i="7"/>
  <c r="G12" i="8" s="1"/>
  <c r="G12" i="9"/>
  <c r="G12" i="10" s="1"/>
  <c r="G12" i="5"/>
  <c r="G12" i="6" s="1"/>
  <c r="G14" i="2"/>
  <c r="H13" i="1"/>
  <c r="G12" i="1"/>
  <c r="G11" i="1"/>
  <c r="Q17" i="7"/>
  <c r="Q17" i="8" s="1"/>
  <c r="Q17" i="9"/>
  <c r="Q17" i="10" s="1"/>
  <c r="R18" i="1"/>
  <c r="M109" i="1"/>
  <c r="Q19" i="2"/>
  <c r="Q17" i="5"/>
  <c r="Q17" i="6" s="1"/>
  <c r="D101" i="7"/>
  <c r="D101" i="8" s="1"/>
  <c r="D101" i="9"/>
  <c r="D101" i="10" s="1"/>
  <c r="D101" i="5"/>
  <c r="D101" i="6" s="1"/>
  <c r="D102" i="2"/>
  <c r="B126" i="7"/>
  <c r="B126" i="8" s="1"/>
  <c r="B126" i="9"/>
  <c r="B126" i="10" s="1"/>
  <c r="B126" i="5"/>
  <c r="B126" i="6" s="1"/>
  <c r="B127" i="2"/>
  <c r="M105" i="2"/>
  <c r="K86" i="2"/>
  <c r="G84" i="2"/>
  <c r="N79" i="2"/>
  <c r="M77" i="2"/>
  <c r="H110" i="7"/>
  <c r="H110" i="8" s="1"/>
  <c r="H110" i="9"/>
  <c r="H110" i="10" s="1"/>
  <c r="H110" i="5"/>
  <c r="H110" i="6" s="1"/>
  <c r="H111" i="2"/>
  <c r="E20" i="7"/>
  <c r="E20" i="8" s="1"/>
  <c r="E20" i="9"/>
  <c r="E20" i="10" s="1"/>
  <c r="C21" i="1"/>
  <c r="B21" i="1"/>
  <c r="D21" i="1"/>
  <c r="E20" i="5"/>
  <c r="E20" i="6" s="1"/>
  <c r="E22" i="2"/>
  <c r="C133" i="9"/>
  <c r="C133" i="10" s="1"/>
  <c r="C133" i="7"/>
  <c r="C133" i="8" s="1"/>
  <c r="C133" i="5"/>
  <c r="C133" i="6" s="1"/>
  <c r="C134" i="2"/>
  <c r="O12" i="9"/>
  <c r="O12" i="10" s="1"/>
  <c r="O12" i="7"/>
  <c r="O12" i="8" s="1"/>
  <c r="O14" i="2"/>
  <c r="P13" i="1"/>
  <c r="O12" i="1"/>
  <c r="O12" i="5"/>
  <c r="O12" i="6" s="1"/>
  <c r="O10" i="1"/>
  <c r="O11" i="1"/>
  <c r="H101" i="7"/>
  <c r="H101" i="8" s="1"/>
  <c r="H101" i="9"/>
  <c r="H101" i="10" s="1"/>
  <c r="H101" i="5"/>
  <c r="H101" i="6" s="1"/>
  <c r="H102" i="2"/>
  <c r="M76" i="2"/>
  <c r="Q21" i="7"/>
  <c r="Q21" i="8" s="1"/>
  <c r="Q21" i="9"/>
  <c r="Q21" i="10" s="1"/>
  <c r="Q21" i="5"/>
  <c r="Q21" i="6" s="1"/>
  <c r="R22" i="1"/>
  <c r="Q23" i="2"/>
  <c r="M113" i="1"/>
  <c r="N76" i="2"/>
  <c r="M10" i="9"/>
  <c r="M10" i="10" s="1"/>
  <c r="M10" i="7"/>
  <c r="M10" i="8" s="1"/>
  <c r="M10" i="5"/>
  <c r="M10" i="6" s="1"/>
  <c r="M12" i="2"/>
  <c r="L108" i="9"/>
  <c r="L108" i="10" s="1"/>
  <c r="L108" i="5"/>
  <c r="L108" i="6" s="1"/>
  <c r="L109" i="2"/>
  <c r="L108" i="7"/>
  <c r="L108" i="8" s="1"/>
  <c r="I85" i="2"/>
  <c r="R20" i="7"/>
  <c r="R20" i="8" s="1"/>
  <c r="R20" i="9"/>
  <c r="R20" i="10" s="1"/>
  <c r="R20" i="5"/>
  <c r="R20" i="6" s="1"/>
  <c r="R22" i="2"/>
  <c r="S21" i="1"/>
  <c r="R18" i="9"/>
  <c r="R18" i="10" s="1"/>
  <c r="R18" i="7"/>
  <c r="R18" i="8" s="1"/>
  <c r="R18" i="5"/>
  <c r="R18" i="6" s="1"/>
  <c r="S19" i="1"/>
  <c r="R20" i="2"/>
  <c r="H108" i="9"/>
  <c r="H108" i="10" s="1"/>
  <c r="H108" i="7"/>
  <c r="H108" i="8" s="1"/>
  <c r="H108" i="5"/>
  <c r="H108" i="6" s="1"/>
  <c r="H109" i="2"/>
  <c r="K137" i="9"/>
  <c r="K137" i="10" s="1"/>
  <c r="K137" i="5"/>
  <c r="K137" i="6" s="1"/>
  <c r="K137" i="7"/>
  <c r="K137" i="8" s="1"/>
  <c r="K138" i="2"/>
  <c r="F134" i="9"/>
  <c r="F134" i="10" s="1"/>
  <c r="F134" i="7"/>
  <c r="F134" i="8" s="1"/>
  <c r="F134" i="5"/>
  <c r="F134" i="6" s="1"/>
  <c r="F135" i="2"/>
  <c r="I110" i="9"/>
  <c r="I110" i="10" s="1"/>
  <c r="I110" i="7"/>
  <c r="I110" i="8" s="1"/>
  <c r="I110" i="5"/>
  <c r="I110" i="6" s="1"/>
  <c r="I111" i="2"/>
  <c r="K85" i="2"/>
  <c r="M79" i="2"/>
  <c r="H112" i="9"/>
  <c r="H112" i="10" s="1"/>
  <c r="H112" i="7"/>
  <c r="H112" i="8" s="1"/>
  <c r="H112" i="5"/>
  <c r="H112" i="6" s="1"/>
  <c r="H113" i="2"/>
  <c r="K109" i="9"/>
  <c r="K109" i="10" s="1"/>
  <c r="K109" i="7"/>
  <c r="K109" i="8" s="1"/>
  <c r="K109" i="5"/>
  <c r="K109" i="6" s="1"/>
  <c r="K110" i="2"/>
  <c r="H111" i="7"/>
  <c r="H111" i="8" s="1"/>
  <c r="H111" i="9"/>
  <c r="H111" i="10" s="1"/>
  <c r="H111" i="5"/>
  <c r="H111" i="6" s="1"/>
  <c r="H112" i="2"/>
  <c r="L106" i="9"/>
  <c r="L106" i="10" s="1"/>
  <c r="L106" i="7"/>
  <c r="L106" i="8" s="1"/>
  <c r="L106" i="5"/>
  <c r="L106" i="6" s="1"/>
  <c r="L107" i="2"/>
  <c r="D102" i="9"/>
  <c r="D102" i="10" s="1"/>
  <c r="D102" i="7"/>
  <c r="D102" i="8" s="1"/>
  <c r="D102" i="5"/>
  <c r="D102" i="6" s="1"/>
  <c r="D103" i="2"/>
  <c r="C84" i="2"/>
  <c r="M74" i="2"/>
  <c r="E85" i="2"/>
  <c r="S24" i="7"/>
  <c r="S24" i="8" s="1"/>
  <c r="S24" i="9"/>
  <c r="S24" i="10" s="1"/>
  <c r="S26" i="2"/>
  <c r="T25" i="1"/>
  <c r="S24" i="5"/>
  <c r="S24" i="6" s="1"/>
  <c r="K111" i="9"/>
  <c r="K111" i="10" s="1"/>
  <c r="K111" i="5"/>
  <c r="K111" i="6" s="1"/>
  <c r="K111" i="7"/>
  <c r="K111" i="8" s="1"/>
  <c r="K112" i="2"/>
  <c r="G111" i="9"/>
  <c r="G111" i="10" s="1"/>
  <c r="G111" i="7"/>
  <c r="G111" i="8" s="1"/>
  <c r="G111" i="5"/>
  <c r="G111" i="6" s="1"/>
  <c r="G112" i="2"/>
  <c r="M82" i="2"/>
  <c r="F10" i="9"/>
  <c r="F10" i="10" s="1"/>
  <c r="F10" i="7"/>
  <c r="F10" i="8" s="1"/>
  <c r="F12" i="2"/>
  <c r="F10" i="5"/>
  <c r="F10" i="6" s="1"/>
  <c r="F107" i="9"/>
  <c r="F107" i="10" s="1"/>
  <c r="F107" i="5"/>
  <c r="F107" i="6" s="1"/>
  <c r="F107" i="7"/>
  <c r="F107" i="8" s="1"/>
  <c r="F108" i="2"/>
  <c r="K84" i="2"/>
  <c r="M78" i="2"/>
  <c r="H51" i="9"/>
  <c r="H51" i="10" s="1"/>
  <c r="H51" i="7"/>
  <c r="H51" i="8" s="1"/>
  <c r="H51" i="5"/>
  <c r="H51" i="6" s="1"/>
  <c r="H53" i="2"/>
  <c r="I54" i="1"/>
  <c r="L112" i="9"/>
  <c r="L112" i="10" s="1"/>
  <c r="L112" i="7"/>
  <c r="L112" i="8" s="1"/>
  <c r="L112" i="5"/>
  <c r="L112" i="6" s="1"/>
  <c r="L113" i="2"/>
  <c r="N10" i="9"/>
  <c r="N10" i="10" s="1"/>
  <c r="F109" i="9"/>
  <c r="F109" i="10" s="1"/>
  <c r="F109" i="7"/>
  <c r="F109" i="8" s="1"/>
  <c r="F110" i="2"/>
  <c r="F109" i="5"/>
  <c r="F109" i="6" s="1"/>
  <c r="J135" i="9"/>
  <c r="J135" i="10" s="1"/>
  <c r="J135" i="7"/>
  <c r="J135" i="8" s="1"/>
  <c r="J135" i="5"/>
  <c r="J135" i="6" s="1"/>
  <c r="J136" i="2"/>
  <c r="H109" i="9"/>
  <c r="H109" i="10" s="1"/>
  <c r="H109" i="5"/>
  <c r="H109" i="6" s="1"/>
  <c r="H109" i="7"/>
  <c r="H109" i="8" s="1"/>
  <c r="H110" i="2"/>
  <c r="L104" i="9"/>
  <c r="L104" i="10" s="1"/>
  <c r="L104" i="7"/>
  <c r="L104" i="8" s="1"/>
  <c r="L104" i="5"/>
  <c r="L104" i="6" s="1"/>
  <c r="L105" i="2"/>
  <c r="C86" i="2"/>
  <c r="B132" i="9"/>
  <c r="B132" i="10" s="1"/>
  <c r="B132" i="7"/>
  <c r="B132" i="8" s="1"/>
  <c r="B132" i="5"/>
  <c r="B132" i="6" s="1"/>
  <c r="B133" i="2"/>
  <c r="K104" i="7"/>
  <c r="K104" i="8" s="1"/>
  <c r="K104" i="9"/>
  <c r="K104" i="10" s="1"/>
  <c r="K104" i="5"/>
  <c r="K104" i="6" s="1"/>
  <c r="K105" i="2"/>
  <c r="J86" i="2"/>
  <c r="K16" i="7"/>
  <c r="K16" i="8" s="1"/>
  <c r="K16" i="9"/>
  <c r="K16" i="10" s="1"/>
  <c r="K16" i="5"/>
  <c r="K16" i="6" s="1"/>
  <c r="K18" i="2"/>
  <c r="G108" i="1"/>
  <c r="I104" i="9"/>
  <c r="I104" i="10" s="1"/>
  <c r="I104" i="7"/>
  <c r="I104" i="8" s="1"/>
  <c r="I104" i="5"/>
  <c r="I104" i="6" s="1"/>
  <c r="I105" i="2"/>
  <c r="C22" i="7"/>
  <c r="C22" i="8" s="1"/>
  <c r="D134" i="9"/>
  <c r="D134" i="10" s="1"/>
  <c r="D134" i="5"/>
  <c r="D134" i="6" s="1"/>
  <c r="D134" i="7"/>
  <c r="D134" i="8" s="1"/>
  <c r="D135" i="2"/>
  <c r="S22" i="7"/>
  <c r="S22" i="8" s="1"/>
  <c r="S22" i="9"/>
  <c r="S22" i="10" s="1"/>
  <c r="S22" i="5"/>
  <c r="S22" i="6" s="1"/>
  <c r="T23" i="1"/>
  <c r="S24" i="2"/>
  <c r="L105" i="7"/>
  <c r="L105" i="8" s="1"/>
  <c r="L105" i="9"/>
  <c r="L105" i="10" s="1"/>
  <c r="L106" i="2"/>
  <c r="L105" i="5"/>
  <c r="L105" i="6" s="1"/>
  <c r="G86" i="2"/>
  <c r="M81" i="2"/>
  <c r="L25" i="9"/>
  <c r="L25" i="10" s="1"/>
  <c r="L25" i="5"/>
  <c r="L25" i="6" s="1"/>
  <c r="L27" i="2"/>
  <c r="L25" i="7"/>
  <c r="L25" i="8" s="1"/>
  <c r="L27" i="1"/>
  <c r="K105" i="7"/>
  <c r="K105" i="8" s="1"/>
  <c r="K105" i="9"/>
  <c r="K105" i="10" s="1"/>
  <c r="K105" i="5"/>
  <c r="K105" i="6" s="1"/>
  <c r="K106" i="2"/>
  <c r="G16" i="9"/>
  <c r="G16" i="10" s="1"/>
  <c r="G16" i="7"/>
  <c r="G16" i="8" s="1"/>
  <c r="G18" i="2"/>
  <c r="G16" i="5"/>
  <c r="G16" i="6" s="1"/>
  <c r="C108" i="1"/>
  <c r="G18" i="1"/>
  <c r="L12" i="7"/>
  <c r="L12" i="8" s="1"/>
  <c r="L12" i="9"/>
  <c r="L12" i="10" s="1"/>
  <c r="L12" i="5"/>
  <c r="L12" i="6" s="1"/>
  <c r="L10" i="1"/>
  <c r="L14" i="2"/>
  <c r="L11" i="1"/>
  <c r="L12" i="1"/>
  <c r="B107" i="9"/>
  <c r="B107" i="10" s="1"/>
  <c r="B107" i="5"/>
  <c r="B107" i="6" s="1"/>
  <c r="B107" i="7"/>
  <c r="B107" i="8" s="1"/>
  <c r="B108" i="2"/>
  <c r="M80" i="2"/>
  <c r="N78" i="2"/>
  <c r="L109" i="7"/>
  <c r="L109" i="8" s="1"/>
  <c r="L109" i="9"/>
  <c r="L109" i="10" s="1"/>
  <c r="L109" i="5"/>
  <c r="L109" i="6" s="1"/>
  <c r="L110" i="2"/>
  <c r="L107" i="9"/>
  <c r="L107" i="10" s="1"/>
  <c r="L107" i="7"/>
  <c r="L107" i="8" s="1"/>
  <c r="L107" i="5"/>
  <c r="L107" i="6" s="1"/>
  <c r="L108" i="2"/>
  <c r="O76" i="2"/>
  <c r="I23" i="9"/>
  <c r="I23" i="10" s="1"/>
  <c r="I23" i="7"/>
  <c r="I23" i="8" s="1"/>
  <c r="I23" i="5"/>
  <c r="I23" i="6" s="1"/>
  <c r="I25" i="2"/>
  <c r="I25" i="1"/>
  <c r="E115" i="1"/>
  <c r="K107" i="9"/>
  <c r="K107" i="10" s="1"/>
  <c r="K107" i="7"/>
  <c r="K107" i="8" s="1"/>
  <c r="K107" i="5"/>
  <c r="K107" i="6" s="1"/>
  <c r="K108" i="2"/>
  <c r="M9" i="7"/>
  <c r="M9" i="8" s="1"/>
  <c r="M9" i="9"/>
  <c r="M9" i="10" s="1"/>
  <c r="M9" i="5"/>
  <c r="M9" i="6" s="1"/>
  <c r="M11" i="2"/>
  <c r="B138" i="7"/>
  <c r="B138" i="8" s="1"/>
  <c r="B138" i="9"/>
  <c r="B138" i="10" s="1"/>
  <c r="B138" i="5"/>
  <c r="B138" i="6" s="1"/>
  <c r="B139" i="2"/>
  <c r="N10" i="7" l="1"/>
  <c r="N10" i="8" s="1"/>
  <c r="C24" i="1"/>
  <c r="C23" i="5" s="1"/>
  <c r="C23" i="6" s="1"/>
  <c r="C22" i="9"/>
  <c r="C22" i="10" s="1"/>
  <c r="B24" i="2"/>
  <c r="N11" i="9"/>
  <c r="N11" i="10" s="1"/>
  <c r="J52" i="5"/>
  <c r="J52" i="6" s="1"/>
  <c r="C24" i="2"/>
  <c r="J54" i="2"/>
  <c r="E138" i="7"/>
  <c r="E138" i="8" s="1"/>
  <c r="N9" i="7"/>
  <c r="N9" i="8" s="1"/>
  <c r="J52" i="7"/>
  <c r="J52" i="8" s="1"/>
  <c r="I131" i="5"/>
  <c r="I131" i="6" s="1"/>
  <c r="D24" i="1"/>
  <c r="D23" i="9" s="1"/>
  <c r="D23" i="10" s="1"/>
  <c r="N12" i="2"/>
  <c r="J52" i="9"/>
  <c r="J52" i="10" s="1"/>
  <c r="E23" i="9"/>
  <c r="E23" i="10" s="1"/>
  <c r="F106" i="1"/>
  <c r="F102" i="9" s="1"/>
  <c r="F102" i="10" s="1"/>
  <c r="T19" i="9"/>
  <c r="T19" i="10" s="1"/>
  <c r="E23" i="7"/>
  <c r="E23" i="8" s="1"/>
  <c r="N9" i="9"/>
  <c r="N9" i="10" s="1"/>
  <c r="I131" i="7"/>
  <c r="I131" i="8" s="1"/>
  <c r="N11" i="5"/>
  <c r="N11" i="6" s="1"/>
  <c r="N13" i="2"/>
  <c r="N11" i="2"/>
  <c r="I132" i="2"/>
  <c r="J131" i="5"/>
  <c r="J131" i="6" s="1"/>
  <c r="B112" i="2"/>
  <c r="M110" i="9"/>
  <c r="M110" i="10" s="1"/>
  <c r="D16" i="1"/>
  <c r="D15" i="5" s="1"/>
  <c r="D15" i="6" s="1"/>
  <c r="R18" i="2"/>
  <c r="M104" i="5"/>
  <c r="M104" i="6" s="1"/>
  <c r="M104" i="7"/>
  <c r="M104" i="8" s="1"/>
  <c r="E25" i="1"/>
  <c r="E24" i="7" s="1"/>
  <c r="E24" i="8" s="1"/>
  <c r="E25" i="2"/>
  <c r="B24" i="1"/>
  <c r="B23" i="7" s="1"/>
  <c r="B23" i="8" s="1"/>
  <c r="F112" i="2"/>
  <c r="B133" i="9"/>
  <c r="B133" i="10" s="1"/>
  <c r="B108" i="1"/>
  <c r="B104" i="7" s="1"/>
  <c r="B104" i="8" s="1"/>
  <c r="F24" i="5"/>
  <c r="F24" i="6" s="1"/>
  <c r="B22" i="5"/>
  <c r="B22" i="6" s="1"/>
  <c r="E17" i="2"/>
  <c r="F26" i="1"/>
  <c r="F25" i="7" s="1"/>
  <c r="F25" i="8" s="1"/>
  <c r="F24" i="7"/>
  <c r="F24" i="8" s="1"/>
  <c r="B111" i="9"/>
  <c r="B111" i="10" s="1"/>
  <c r="M111" i="2"/>
  <c r="R16" i="7"/>
  <c r="R16" i="8" s="1"/>
  <c r="B133" i="7"/>
  <c r="B133" i="8" s="1"/>
  <c r="B22" i="9"/>
  <c r="B22" i="10" s="1"/>
  <c r="C16" i="1"/>
  <c r="C15" i="5" s="1"/>
  <c r="C15" i="6" s="1"/>
  <c r="E15" i="9"/>
  <c r="E15" i="10" s="1"/>
  <c r="B116" i="1"/>
  <c r="B112" i="9" s="1"/>
  <c r="B112" i="10" s="1"/>
  <c r="F24" i="9"/>
  <c r="F24" i="10" s="1"/>
  <c r="B111" i="5"/>
  <c r="B111" i="6" s="1"/>
  <c r="R16" i="5"/>
  <c r="R16" i="6" s="1"/>
  <c r="B134" i="2"/>
  <c r="M110" i="7"/>
  <c r="M110" i="8" s="1"/>
  <c r="S17" i="1"/>
  <c r="S16" i="7" s="1"/>
  <c r="S16" i="8" s="1"/>
  <c r="B16" i="1"/>
  <c r="B15" i="9" s="1"/>
  <c r="B15" i="10" s="1"/>
  <c r="E15" i="7"/>
  <c r="E15" i="8" s="1"/>
  <c r="F16" i="9"/>
  <c r="F16" i="10" s="1"/>
  <c r="F111" i="9"/>
  <c r="F111" i="10" s="1"/>
  <c r="J26" i="2"/>
  <c r="C14" i="9"/>
  <c r="C14" i="10" s="1"/>
  <c r="J14" i="5"/>
  <c r="J14" i="6" s="1"/>
  <c r="E102" i="7"/>
  <c r="E102" i="8" s="1"/>
  <c r="J14" i="7"/>
  <c r="J14" i="8" s="1"/>
  <c r="J16" i="2"/>
  <c r="T19" i="7"/>
  <c r="T19" i="8" s="1"/>
  <c r="J24" i="5"/>
  <c r="J24" i="6" s="1"/>
  <c r="E132" i="7"/>
  <c r="E132" i="8" s="1"/>
  <c r="K15" i="1"/>
  <c r="K14" i="7" s="1"/>
  <c r="K14" i="8" s="1"/>
  <c r="J14" i="9"/>
  <c r="J14" i="10" s="1"/>
  <c r="J26" i="1"/>
  <c r="J27" i="1" s="1"/>
  <c r="J24" i="9"/>
  <c r="J24" i="10" s="1"/>
  <c r="T21" i="2"/>
  <c r="Q29" i="2"/>
  <c r="B103" i="5"/>
  <c r="B103" i="6" s="1"/>
  <c r="F116" i="1"/>
  <c r="F113" i="2" s="1"/>
  <c r="C14" i="7"/>
  <c r="C14" i="8" s="1"/>
  <c r="Q27" i="9"/>
  <c r="Q27" i="10" s="1"/>
  <c r="B14" i="9"/>
  <c r="B14" i="10" s="1"/>
  <c r="B134" i="7"/>
  <c r="B134" i="8" s="1"/>
  <c r="F111" i="5"/>
  <c r="F111" i="6" s="1"/>
  <c r="C16" i="2"/>
  <c r="B103" i="9"/>
  <c r="B103" i="10" s="1"/>
  <c r="E102" i="9"/>
  <c r="E102" i="10" s="1"/>
  <c r="F16" i="7"/>
  <c r="F16" i="8" s="1"/>
  <c r="B14" i="7"/>
  <c r="B14" i="8" s="1"/>
  <c r="B16" i="2"/>
  <c r="E136" i="5"/>
  <c r="E136" i="6" s="1"/>
  <c r="E137" i="2"/>
  <c r="E136" i="9"/>
  <c r="E136" i="10" s="1"/>
  <c r="E136" i="7"/>
  <c r="E136" i="8" s="1"/>
  <c r="E132" i="9"/>
  <c r="E132" i="10" s="1"/>
  <c r="E140" i="2"/>
  <c r="E138" i="9"/>
  <c r="E138" i="10" s="1"/>
  <c r="K15" i="7"/>
  <c r="K15" i="8" s="1"/>
  <c r="L16" i="1"/>
  <c r="K15" i="5"/>
  <c r="K15" i="6" s="1"/>
  <c r="K17" i="2"/>
  <c r="K15" i="9"/>
  <c r="K15" i="10" s="1"/>
  <c r="G107" i="1"/>
  <c r="E106" i="9"/>
  <c r="E106" i="10" s="1"/>
  <c r="E106" i="7"/>
  <c r="E106" i="8" s="1"/>
  <c r="E106" i="5"/>
  <c r="E106" i="6" s="1"/>
  <c r="E107" i="2"/>
  <c r="Q27" i="7"/>
  <c r="Q27" i="8" s="1"/>
  <c r="B104" i="2"/>
  <c r="E103" i="2"/>
  <c r="E133" i="2"/>
  <c r="E138" i="5"/>
  <c r="E138" i="6" s="1"/>
  <c r="F16" i="5"/>
  <c r="F16" i="6" s="1"/>
  <c r="F104" i="2"/>
  <c r="F103" i="7"/>
  <c r="F103" i="8" s="1"/>
  <c r="F103" i="9"/>
  <c r="F103" i="10" s="1"/>
  <c r="F103" i="5"/>
  <c r="F103" i="6" s="1"/>
  <c r="F18" i="1"/>
  <c r="F17" i="7" s="1"/>
  <c r="F17" i="8" s="1"/>
  <c r="E17" i="1"/>
  <c r="E18" i="1" s="1"/>
  <c r="F133" i="9"/>
  <c r="F133" i="10" s="1"/>
  <c r="F134" i="2"/>
  <c r="F133" i="5"/>
  <c r="F133" i="6" s="1"/>
  <c r="F133" i="7"/>
  <c r="F133" i="8" s="1"/>
  <c r="L9" i="9"/>
  <c r="L9" i="10" s="1"/>
  <c r="L9" i="7"/>
  <c r="L9" i="8" s="1"/>
  <c r="L9" i="5"/>
  <c r="L9" i="6" s="1"/>
  <c r="L11" i="2"/>
  <c r="G17" i="9"/>
  <c r="G17" i="10" s="1"/>
  <c r="G17" i="7"/>
  <c r="G17" i="8" s="1"/>
  <c r="G17" i="5"/>
  <c r="G17" i="6" s="1"/>
  <c r="G19" i="1"/>
  <c r="G19" i="2"/>
  <c r="C109" i="1"/>
  <c r="K135" i="9"/>
  <c r="K135" i="10" s="1"/>
  <c r="K135" i="5"/>
  <c r="K135" i="6" s="1"/>
  <c r="K135" i="7"/>
  <c r="K135" i="8" s="1"/>
  <c r="K136" i="2"/>
  <c r="D20" i="9"/>
  <c r="D20" i="10" s="1"/>
  <c r="D20" i="5"/>
  <c r="D20" i="6" s="1"/>
  <c r="D20" i="7"/>
  <c r="D20" i="8" s="1"/>
  <c r="D22" i="2"/>
  <c r="K112" i="9"/>
  <c r="K112" i="10" s="1"/>
  <c r="K112" i="5"/>
  <c r="K112" i="6" s="1"/>
  <c r="K112" i="7"/>
  <c r="K112" i="8" s="1"/>
  <c r="K113" i="2"/>
  <c r="D21" i="7"/>
  <c r="D21" i="8" s="1"/>
  <c r="D21" i="9"/>
  <c r="D21" i="10" s="1"/>
  <c r="D21" i="5"/>
  <c r="D21" i="6" s="1"/>
  <c r="D23" i="2"/>
  <c r="J131" i="7"/>
  <c r="J131" i="8" s="1"/>
  <c r="J131" i="9"/>
  <c r="J131" i="10" s="1"/>
  <c r="J112" i="7"/>
  <c r="J112" i="8" s="1"/>
  <c r="J112" i="9"/>
  <c r="J112" i="10" s="1"/>
  <c r="J112" i="5"/>
  <c r="J112" i="6" s="1"/>
  <c r="J113" i="2"/>
  <c r="L11" i="9"/>
  <c r="L11" i="10" s="1"/>
  <c r="L11" i="7"/>
  <c r="L11" i="8" s="1"/>
  <c r="L11" i="5"/>
  <c r="L11" i="6" s="1"/>
  <c r="L13" i="2"/>
  <c r="S18" i="9"/>
  <c r="S18" i="10" s="1"/>
  <c r="S18" i="7"/>
  <c r="S18" i="8" s="1"/>
  <c r="S18" i="5"/>
  <c r="S18" i="6" s="1"/>
  <c r="T19" i="1"/>
  <c r="S20" i="2"/>
  <c r="O11" i="9"/>
  <c r="O11" i="10" s="1"/>
  <c r="O11" i="7"/>
  <c r="O11" i="8" s="1"/>
  <c r="O11" i="5"/>
  <c r="O11" i="6" s="1"/>
  <c r="O13" i="2"/>
  <c r="L101" i="7"/>
  <c r="L101" i="8" s="1"/>
  <c r="L101" i="9"/>
  <c r="L101" i="10" s="1"/>
  <c r="L101" i="5"/>
  <c r="L101" i="6" s="1"/>
  <c r="L102" i="2"/>
  <c r="L10" i="9"/>
  <c r="L10" i="10" s="1"/>
  <c r="L10" i="7"/>
  <c r="L10" i="8" s="1"/>
  <c r="L10" i="5"/>
  <c r="L10" i="6" s="1"/>
  <c r="L12" i="2"/>
  <c r="C104" i="9"/>
  <c r="C104" i="10" s="1"/>
  <c r="C104" i="5"/>
  <c r="C104" i="6" s="1"/>
  <c r="C104" i="7"/>
  <c r="C104" i="8" s="1"/>
  <c r="C105" i="2"/>
  <c r="B139" i="9"/>
  <c r="B139" i="10" s="1"/>
  <c r="B139" i="5"/>
  <c r="B139" i="6" s="1"/>
  <c r="B139" i="7"/>
  <c r="B139" i="8" s="1"/>
  <c r="B140" i="2"/>
  <c r="E111" i="7"/>
  <c r="E111" i="8" s="1"/>
  <c r="E111" i="9"/>
  <c r="E111" i="10" s="1"/>
  <c r="E112" i="2"/>
  <c r="E111" i="5"/>
  <c r="E111" i="6" s="1"/>
  <c r="L26" i="9"/>
  <c r="L26" i="10" s="1"/>
  <c r="L26" i="7"/>
  <c r="L26" i="8" s="1"/>
  <c r="L26" i="5"/>
  <c r="L26" i="6" s="1"/>
  <c r="L28" i="2"/>
  <c r="L28" i="1"/>
  <c r="G104" i="7"/>
  <c r="G104" i="8" s="1"/>
  <c r="G104" i="9"/>
  <c r="G104" i="10" s="1"/>
  <c r="G104" i="5"/>
  <c r="G104" i="6" s="1"/>
  <c r="G105" i="2"/>
  <c r="O9" i="9"/>
  <c r="O9" i="10" s="1"/>
  <c r="O9" i="5"/>
  <c r="O9" i="6" s="1"/>
  <c r="O9" i="7"/>
  <c r="O9" i="8" s="1"/>
  <c r="O11" i="2"/>
  <c r="M105" i="9"/>
  <c r="M105" i="10" s="1"/>
  <c r="M105" i="5"/>
  <c r="M105" i="6" s="1"/>
  <c r="M105" i="7"/>
  <c r="M105" i="8" s="1"/>
  <c r="M106" i="2"/>
  <c r="G10" i="7"/>
  <c r="G10" i="8" s="1"/>
  <c r="G10" i="9"/>
  <c r="G10" i="10" s="1"/>
  <c r="G10" i="5"/>
  <c r="G10" i="6" s="1"/>
  <c r="G12" i="2"/>
  <c r="H18" i="9"/>
  <c r="H18" i="10" s="1"/>
  <c r="H18" i="5"/>
  <c r="H18" i="6" s="1"/>
  <c r="H18" i="7"/>
  <c r="H18" i="8" s="1"/>
  <c r="D110" i="1"/>
  <c r="H20" i="2"/>
  <c r="H20" i="1"/>
  <c r="O25" i="9"/>
  <c r="O25" i="10" s="1"/>
  <c r="O25" i="7"/>
  <c r="O25" i="8" s="1"/>
  <c r="O27" i="1"/>
  <c r="O27" i="2"/>
  <c r="O25" i="5"/>
  <c r="O25" i="6" s="1"/>
  <c r="C19" i="9"/>
  <c r="C19" i="10" s="1"/>
  <c r="C19" i="7"/>
  <c r="C19" i="8" s="1"/>
  <c r="C19" i="5"/>
  <c r="C19" i="6" s="1"/>
  <c r="C21" i="2"/>
  <c r="N25" i="9"/>
  <c r="N25" i="10" s="1"/>
  <c r="N25" i="5"/>
  <c r="N25" i="6" s="1"/>
  <c r="N25" i="7"/>
  <c r="N25" i="8" s="1"/>
  <c r="N27" i="1"/>
  <c r="N27" i="2"/>
  <c r="I24" i="9"/>
  <c r="I24" i="10" s="1"/>
  <c r="I24" i="5"/>
  <c r="I24" i="6" s="1"/>
  <c r="I24" i="7"/>
  <c r="I24" i="8" s="1"/>
  <c r="I26" i="1"/>
  <c r="I26" i="2"/>
  <c r="E116" i="1"/>
  <c r="T24" i="9"/>
  <c r="T24" i="10" s="1"/>
  <c r="T24" i="7"/>
  <c r="T24" i="8" s="1"/>
  <c r="T24" i="5"/>
  <c r="T24" i="6" s="1"/>
  <c r="T26" i="2"/>
  <c r="F132" i="9"/>
  <c r="F132" i="10" s="1"/>
  <c r="F132" i="7"/>
  <c r="F132" i="8" s="1"/>
  <c r="F132" i="5"/>
  <c r="F132" i="6" s="1"/>
  <c r="F133" i="2"/>
  <c r="M109" i="9"/>
  <c r="M109" i="10" s="1"/>
  <c r="M109" i="5"/>
  <c r="M109" i="6" s="1"/>
  <c r="M109" i="7"/>
  <c r="M109" i="8" s="1"/>
  <c r="M110" i="2"/>
  <c r="R17" i="9"/>
  <c r="R17" i="10" s="1"/>
  <c r="R17" i="7"/>
  <c r="R17" i="8" s="1"/>
  <c r="R17" i="5"/>
  <c r="R17" i="6" s="1"/>
  <c r="R19" i="2"/>
  <c r="S18" i="1"/>
  <c r="G9" i="9"/>
  <c r="G9" i="10" s="1"/>
  <c r="G9" i="5"/>
  <c r="G9" i="6" s="1"/>
  <c r="G11" i="2"/>
  <c r="G9" i="7"/>
  <c r="G9" i="8" s="1"/>
  <c r="D135" i="9"/>
  <c r="D135" i="10" s="1"/>
  <c r="D135" i="7"/>
  <c r="D135" i="8" s="1"/>
  <c r="D135" i="5"/>
  <c r="D135" i="6" s="1"/>
  <c r="D136" i="2"/>
  <c r="B78" i="7"/>
  <c r="B78" i="8" s="1"/>
  <c r="B78" i="9"/>
  <c r="B78" i="10" s="1"/>
  <c r="B78" i="5"/>
  <c r="B78" i="6" s="1"/>
  <c r="B80" i="2"/>
  <c r="B83" i="1"/>
  <c r="Q13" i="7"/>
  <c r="Q13" i="8" s="1"/>
  <c r="Q13" i="9"/>
  <c r="Q13" i="10" s="1"/>
  <c r="Q13" i="5"/>
  <c r="Q13" i="6" s="1"/>
  <c r="R14" i="1"/>
  <c r="Q15" i="2"/>
  <c r="M105" i="1"/>
  <c r="S23" i="9"/>
  <c r="S23" i="10" s="1"/>
  <c r="S23" i="5"/>
  <c r="S23" i="6" s="1"/>
  <c r="S23" i="7"/>
  <c r="S23" i="8" s="1"/>
  <c r="S25" i="2"/>
  <c r="T24" i="1"/>
  <c r="B19" i="9"/>
  <c r="B19" i="10" s="1"/>
  <c r="B19" i="7"/>
  <c r="B19" i="8" s="1"/>
  <c r="B19" i="5"/>
  <c r="B19" i="6" s="1"/>
  <c r="B21" i="2"/>
  <c r="E131" i="9"/>
  <c r="E131" i="10" s="1"/>
  <c r="E131" i="7"/>
  <c r="E131" i="8" s="1"/>
  <c r="E131" i="5"/>
  <c r="E131" i="6" s="1"/>
  <c r="E132" i="2"/>
  <c r="C134" i="9"/>
  <c r="C134" i="10" s="1"/>
  <c r="C134" i="7"/>
  <c r="C134" i="8" s="1"/>
  <c r="C134" i="5"/>
  <c r="C134" i="6" s="1"/>
  <c r="C135" i="2"/>
  <c r="T22" i="9"/>
  <c r="T22" i="10" s="1"/>
  <c r="T22" i="7"/>
  <c r="T22" i="8" s="1"/>
  <c r="T22" i="5"/>
  <c r="T22" i="6" s="1"/>
  <c r="T24" i="2"/>
  <c r="S20" i="7"/>
  <c r="S20" i="8" s="1"/>
  <c r="S20" i="9"/>
  <c r="S20" i="10" s="1"/>
  <c r="S20" i="5"/>
  <c r="S20" i="6" s="1"/>
  <c r="S22" i="2"/>
  <c r="T21" i="1"/>
  <c r="B20" i="7"/>
  <c r="B20" i="8" s="1"/>
  <c r="B20" i="9"/>
  <c r="B20" i="10" s="1"/>
  <c r="B20" i="5"/>
  <c r="B20" i="6" s="1"/>
  <c r="B22" i="2"/>
  <c r="G11" i="9"/>
  <c r="G11" i="10" s="1"/>
  <c r="G11" i="5"/>
  <c r="G11" i="6" s="1"/>
  <c r="G11" i="7"/>
  <c r="G11" i="8" s="1"/>
  <c r="G13" i="2"/>
  <c r="D105" i="9"/>
  <c r="D105" i="10" s="1"/>
  <c r="D105" i="5"/>
  <c r="D105" i="6" s="1"/>
  <c r="D105" i="7"/>
  <c r="D105" i="8" s="1"/>
  <c r="D106" i="2"/>
  <c r="B21" i="9"/>
  <c r="B21" i="10" s="1"/>
  <c r="B21" i="5"/>
  <c r="B21" i="6" s="1"/>
  <c r="B21" i="7"/>
  <c r="B21" i="8" s="1"/>
  <c r="B23" i="2"/>
  <c r="K27" i="9"/>
  <c r="K27" i="10" s="1"/>
  <c r="K27" i="7"/>
  <c r="K27" i="8" s="1"/>
  <c r="K27" i="5"/>
  <c r="K27" i="6" s="1"/>
  <c r="K29" i="2"/>
  <c r="D19" i="7"/>
  <c r="D19" i="8" s="1"/>
  <c r="D19" i="9"/>
  <c r="D19" i="10" s="1"/>
  <c r="D19" i="5"/>
  <c r="D19" i="6" s="1"/>
  <c r="D21" i="2"/>
  <c r="M26" i="9"/>
  <c r="M26" i="10" s="1"/>
  <c r="M26" i="7"/>
  <c r="M26" i="8" s="1"/>
  <c r="M26" i="5"/>
  <c r="M26" i="6" s="1"/>
  <c r="M28" i="2"/>
  <c r="M28" i="1"/>
  <c r="C23" i="9"/>
  <c r="C23" i="10" s="1"/>
  <c r="G134" i="9"/>
  <c r="G134" i="10" s="1"/>
  <c r="G134" i="7"/>
  <c r="G134" i="8" s="1"/>
  <c r="G134" i="5"/>
  <c r="G134" i="6" s="1"/>
  <c r="G135" i="2"/>
  <c r="I51" i="9"/>
  <c r="I51" i="10" s="1"/>
  <c r="I51" i="7"/>
  <c r="I51" i="8" s="1"/>
  <c r="J54" i="1"/>
  <c r="I51" i="5"/>
  <c r="I51" i="6" s="1"/>
  <c r="I53" i="2"/>
  <c r="R21" i="9"/>
  <c r="R21" i="10" s="1"/>
  <c r="R21" i="7"/>
  <c r="R21" i="8" s="1"/>
  <c r="R21" i="5"/>
  <c r="R21" i="6" s="1"/>
  <c r="S22" i="1"/>
  <c r="R23" i="2"/>
  <c r="O10" i="7"/>
  <c r="O10" i="8" s="1"/>
  <c r="O10" i="9"/>
  <c r="O10" i="10" s="1"/>
  <c r="O10" i="5"/>
  <c r="O10" i="6" s="1"/>
  <c r="O12" i="2"/>
  <c r="P12" i="9"/>
  <c r="P12" i="10" s="1"/>
  <c r="P12" i="7"/>
  <c r="P12" i="8" s="1"/>
  <c r="P12" i="5"/>
  <c r="P12" i="6" s="1"/>
  <c r="P10" i="1"/>
  <c r="P14" i="2"/>
  <c r="P11" i="1"/>
  <c r="Q13" i="1"/>
  <c r="P12" i="1"/>
  <c r="C20" i="9"/>
  <c r="C20" i="10" s="1"/>
  <c r="C20" i="7"/>
  <c r="C20" i="8" s="1"/>
  <c r="C20" i="5"/>
  <c r="C20" i="6" s="1"/>
  <c r="C22" i="2"/>
  <c r="H12" i="9"/>
  <c r="H12" i="10" s="1"/>
  <c r="H12" i="7"/>
  <c r="H12" i="8" s="1"/>
  <c r="H12" i="5"/>
  <c r="H12" i="6" s="1"/>
  <c r="H10" i="1"/>
  <c r="I13" i="1"/>
  <c r="H12" i="1"/>
  <c r="H11" i="1"/>
  <c r="H14" i="2"/>
  <c r="G138" i="7"/>
  <c r="G138" i="8" s="1"/>
  <c r="G138" i="9"/>
  <c r="G138" i="10" s="1"/>
  <c r="G138" i="5"/>
  <c r="G138" i="6" s="1"/>
  <c r="G139" i="2"/>
  <c r="C58" i="9"/>
  <c r="C58" i="10" s="1"/>
  <c r="C58" i="7"/>
  <c r="C58" i="8" s="1"/>
  <c r="C62" i="1"/>
  <c r="C60" i="2"/>
  <c r="C58" i="5"/>
  <c r="C58" i="6" s="1"/>
  <c r="I71" i="9"/>
  <c r="I71" i="10" s="1"/>
  <c r="I71" i="7"/>
  <c r="I71" i="8" s="1"/>
  <c r="I71" i="5"/>
  <c r="I71" i="6" s="1"/>
  <c r="J75" i="1"/>
  <c r="I73" i="2"/>
  <c r="I134" i="9"/>
  <c r="I134" i="10" s="1"/>
  <c r="I134" i="5"/>
  <c r="I134" i="6" s="1"/>
  <c r="I134" i="7"/>
  <c r="I134" i="8" s="1"/>
  <c r="I135" i="2"/>
  <c r="C21" i="9"/>
  <c r="C21" i="10" s="1"/>
  <c r="C21" i="7"/>
  <c r="C21" i="8" s="1"/>
  <c r="C21" i="5"/>
  <c r="C21" i="6" s="1"/>
  <c r="C23" i="2"/>
  <c r="P26" i="9"/>
  <c r="P26" i="10" s="1"/>
  <c r="P26" i="7"/>
  <c r="P26" i="8" s="1"/>
  <c r="P26" i="5"/>
  <c r="P26" i="6" s="1"/>
  <c r="P28" i="2"/>
  <c r="P28" i="1"/>
  <c r="E101" i="9"/>
  <c r="E101" i="10" s="1"/>
  <c r="E101" i="5"/>
  <c r="E101" i="6" s="1"/>
  <c r="E101" i="7"/>
  <c r="E101" i="8" s="1"/>
  <c r="E102" i="2"/>
  <c r="J13" i="7"/>
  <c r="J13" i="8" s="1"/>
  <c r="J13" i="9"/>
  <c r="J13" i="10" s="1"/>
  <c r="J13" i="5"/>
  <c r="J13" i="6" s="1"/>
  <c r="J15" i="2"/>
  <c r="K14" i="1"/>
  <c r="F105" i="1"/>
  <c r="F140" i="9"/>
  <c r="F140" i="10" s="1"/>
  <c r="F140" i="7"/>
  <c r="F140" i="8" s="1"/>
  <c r="F140" i="5"/>
  <c r="F140" i="6" s="1"/>
  <c r="F141" i="2"/>
  <c r="D23" i="7"/>
  <c r="D23" i="8" s="1"/>
  <c r="D25" i="2"/>
  <c r="D23" i="5"/>
  <c r="D23" i="6" s="1"/>
  <c r="C25" i="2" l="1"/>
  <c r="D15" i="7"/>
  <c r="D15" i="8" s="1"/>
  <c r="C23" i="7"/>
  <c r="C23" i="8" s="1"/>
  <c r="F103" i="2"/>
  <c r="C25" i="1"/>
  <c r="C24" i="5" s="1"/>
  <c r="C24" i="6" s="1"/>
  <c r="F102" i="7"/>
  <c r="F102" i="8" s="1"/>
  <c r="E24" i="9"/>
  <c r="E24" i="10" s="1"/>
  <c r="D15" i="9"/>
  <c r="D15" i="10" s="1"/>
  <c r="E139" i="9"/>
  <c r="E139" i="10" s="1"/>
  <c r="B23" i="5"/>
  <c r="B23" i="6" s="1"/>
  <c r="K14" i="9"/>
  <c r="K14" i="10" s="1"/>
  <c r="B23" i="9"/>
  <c r="B23" i="10" s="1"/>
  <c r="K131" i="9"/>
  <c r="K131" i="10" s="1"/>
  <c r="F102" i="5"/>
  <c r="F102" i="6" s="1"/>
  <c r="D17" i="2"/>
  <c r="J132" i="2"/>
  <c r="F112" i="9"/>
  <c r="F112" i="10" s="1"/>
  <c r="C17" i="2"/>
  <c r="C15" i="7"/>
  <c r="C15" i="8" s="1"/>
  <c r="D25" i="1"/>
  <c r="D24" i="5" s="1"/>
  <c r="D24" i="6" s="1"/>
  <c r="E26" i="1"/>
  <c r="D26" i="1" s="1"/>
  <c r="T17" i="1"/>
  <c r="T18" i="2" s="1"/>
  <c r="B25" i="1"/>
  <c r="B24" i="9" s="1"/>
  <c r="B24" i="10" s="1"/>
  <c r="E24" i="5"/>
  <c r="E24" i="6" s="1"/>
  <c r="S16" i="9"/>
  <c r="S16" i="10" s="1"/>
  <c r="E26" i="2"/>
  <c r="F27" i="1"/>
  <c r="F28" i="1" s="1"/>
  <c r="F17" i="9"/>
  <c r="F17" i="10" s="1"/>
  <c r="B17" i="2"/>
  <c r="B105" i="2"/>
  <c r="F25" i="9"/>
  <c r="F25" i="10" s="1"/>
  <c r="B15" i="7"/>
  <c r="B15" i="8" s="1"/>
  <c r="B135" i="2"/>
  <c r="B104" i="5"/>
  <c r="B104" i="6" s="1"/>
  <c r="F112" i="5"/>
  <c r="F112" i="6" s="1"/>
  <c r="F25" i="5"/>
  <c r="F25" i="6" s="1"/>
  <c r="F27" i="2"/>
  <c r="B15" i="5"/>
  <c r="B15" i="6" s="1"/>
  <c r="B134" i="9"/>
  <c r="B134" i="10" s="1"/>
  <c r="B135" i="5"/>
  <c r="B135" i="6" s="1"/>
  <c r="B104" i="9"/>
  <c r="B104" i="10" s="1"/>
  <c r="F112" i="7"/>
  <c r="F112" i="8" s="1"/>
  <c r="B25" i="2"/>
  <c r="B112" i="5"/>
  <c r="B112" i="6" s="1"/>
  <c r="B134" i="5"/>
  <c r="B134" i="6" s="1"/>
  <c r="B112" i="7"/>
  <c r="B112" i="8" s="1"/>
  <c r="S18" i="2"/>
  <c r="C15" i="9"/>
  <c r="C15" i="10" s="1"/>
  <c r="B113" i="2"/>
  <c r="S16" i="5"/>
  <c r="S16" i="6" s="1"/>
  <c r="J25" i="5"/>
  <c r="J25" i="6" s="1"/>
  <c r="G106" i="1"/>
  <c r="G102" i="5" s="1"/>
  <c r="G102" i="6" s="1"/>
  <c r="J25" i="9"/>
  <c r="J25" i="10" s="1"/>
  <c r="J27" i="2"/>
  <c r="J25" i="7"/>
  <c r="J25" i="8" s="1"/>
  <c r="L15" i="1"/>
  <c r="L14" i="5" s="1"/>
  <c r="L14" i="6" s="1"/>
  <c r="K16" i="2"/>
  <c r="G132" i="7"/>
  <c r="G132" i="8" s="1"/>
  <c r="E16" i="5"/>
  <c r="E16" i="6" s="1"/>
  <c r="F19" i="1"/>
  <c r="F18" i="7" s="1"/>
  <c r="F18" i="8" s="1"/>
  <c r="K14" i="5"/>
  <c r="K14" i="6" s="1"/>
  <c r="E18" i="2"/>
  <c r="G104" i="2"/>
  <c r="G103" i="9"/>
  <c r="G103" i="10" s="1"/>
  <c r="G103" i="7"/>
  <c r="G103" i="8" s="1"/>
  <c r="G103" i="5"/>
  <c r="G103" i="6" s="1"/>
  <c r="B17" i="1"/>
  <c r="B16" i="9" s="1"/>
  <c r="B16" i="10" s="1"/>
  <c r="E16" i="7"/>
  <c r="E16" i="8" s="1"/>
  <c r="E139" i="5"/>
  <c r="E139" i="6" s="1"/>
  <c r="E139" i="7"/>
  <c r="E139" i="8" s="1"/>
  <c r="L15" i="9"/>
  <c r="L15" i="10" s="1"/>
  <c r="H107" i="1"/>
  <c r="O16" i="1"/>
  <c r="L15" i="7"/>
  <c r="L15" i="8" s="1"/>
  <c r="N16" i="1"/>
  <c r="L15" i="5"/>
  <c r="L15" i="6" s="1"/>
  <c r="M16" i="1"/>
  <c r="L17" i="2"/>
  <c r="C17" i="1"/>
  <c r="C18" i="2" s="1"/>
  <c r="E16" i="9"/>
  <c r="E16" i="10" s="1"/>
  <c r="F19" i="2"/>
  <c r="F17" i="5"/>
  <c r="F17" i="6" s="1"/>
  <c r="E140" i="7"/>
  <c r="E140" i="8" s="1"/>
  <c r="G133" i="9"/>
  <c r="G133" i="10" s="1"/>
  <c r="G133" i="5"/>
  <c r="G133" i="6" s="1"/>
  <c r="G133" i="7"/>
  <c r="G133" i="8" s="1"/>
  <c r="G134" i="2"/>
  <c r="D17" i="1"/>
  <c r="D18" i="2" s="1"/>
  <c r="B109" i="1"/>
  <c r="B105" i="9" s="1"/>
  <c r="B105" i="10" s="1"/>
  <c r="J71" i="9"/>
  <c r="J71" i="10" s="1"/>
  <c r="J71" i="7"/>
  <c r="J71" i="8" s="1"/>
  <c r="J71" i="5"/>
  <c r="J71" i="6" s="1"/>
  <c r="J73" i="2"/>
  <c r="K75" i="1"/>
  <c r="I12" i="9"/>
  <c r="I12" i="10" s="1"/>
  <c r="I12" i="5"/>
  <c r="I12" i="6" s="1"/>
  <c r="I12" i="7"/>
  <c r="I12" i="8" s="1"/>
  <c r="I10" i="1"/>
  <c r="I11" i="1"/>
  <c r="J13" i="1"/>
  <c r="I12" i="1"/>
  <c r="I14" i="2"/>
  <c r="T20" i="9"/>
  <c r="T20" i="10" s="1"/>
  <c r="T20" i="7"/>
  <c r="T20" i="8" s="1"/>
  <c r="T20" i="5"/>
  <c r="T20" i="6" s="1"/>
  <c r="T22" i="2"/>
  <c r="M101" i="9"/>
  <c r="M101" i="10" s="1"/>
  <c r="M101" i="7"/>
  <c r="M101" i="8" s="1"/>
  <c r="M101" i="5"/>
  <c r="M101" i="6" s="1"/>
  <c r="M102" i="2"/>
  <c r="D106" i="7"/>
  <c r="D106" i="8" s="1"/>
  <c r="D106" i="9"/>
  <c r="D106" i="10" s="1"/>
  <c r="D106" i="5"/>
  <c r="D106" i="6" s="1"/>
  <c r="D107" i="2"/>
  <c r="P9" i="7"/>
  <c r="P9" i="8" s="1"/>
  <c r="P9" i="9"/>
  <c r="P9" i="10" s="1"/>
  <c r="P9" i="5"/>
  <c r="P9" i="6" s="1"/>
  <c r="P11" i="2"/>
  <c r="M27" i="7"/>
  <c r="M27" i="8" s="1"/>
  <c r="M27" i="9"/>
  <c r="M27" i="10" s="1"/>
  <c r="M27" i="5"/>
  <c r="M27" i="6" s="1"/>
  <c r="M29" i="2"/>
  <c r="S17" i="9"/>
  <c r="S17" i="10" s="1"/>
  <c r="S17" i="5"/>
  <c r="S17" i="6" s="1"/>
  <c r="S17" i="7"/>
  <c r="S17" i="8" s="1"/>
  <c r="S19" i="2"/>
  <c r="T18" i="1"/>
  <c r="E17" i="9"/>
  <c r="E17" i="10" s="1"/>
  <c r="E17" i="7"/>
  <c r="E17" i="8" s="1"/>
  <c r="D18" i="1"/>
  <c r="E19" i="2"/>
  <c r="B18" i="1"/>
  <c r="E17" i="5"/>
  <c r="E17" i="6" s="1"/>
  <c r="C18" i="1"/>
  <c r="E19" i="1"/>
  <c r="R13" i="9"/>
  <c r="R13" i="10" s="1"/>
  <c r="R13" i="7"/>
  <c r="R13" i="8" s="1"/>
  <c r="R13" i="5"/>
  <c r="R13" i="6" s="1"/>
  <c r="R15" i="2"/>
  <c r="S14" i="1"/>
  <c r="B79" i="9"/>
  <c r="B79" i="10" s="1"/>
  <c r="B79" i="5"/>
  <c r="B79" i="6" s="1"/>
  <c r="B79" i="7"/>
  <c r="B79" i="8" s="1"/>
  <c r="B81" i="2"/>
  <c r="B84" i="1"/>
  <c r="K13" i="9"/>
  <c r="K13" i="10" s="1"/>
  <c r="K13" i="5"/>
  <c r="K13" i="6" s="1"/>
  <c r="K13" i="7"/>
  <c r="K13" i="8" s="1"/>
  <c r="K15" i="2"/>
  <c r="G105" i="1"/>
  <c r="H11" i="9"/>
  <c r="H11" i="10" s="1"/>
  <c r="H11" i="5"/>
  <c r="H11" i="6" s="1"/>
  <c r="H11" i="7"/>
  <c r="H11" i="8" s="1"/>
  <c r="H13" i="2"/>
  <c r="P10" i="9"/>
  <c r="P10" i="10" s="1"/>
  <c r="P10" i="7"/>
  <c r="P10" i="8" s="1"/>
  <c r="P12" i="2"/>
  <c r="P10" i="5"/>
  <c r="P10" i="6" s="1"/>
  <c r="T16" i="5"/>
  <c r="T16" i="6" s="1"/>
  <c r="T23" i="9"/>
  <c r="T23" i="10" s="1"/>
  <c r="T23" i="7"/>
  <c r="T23" i="8" s="1"/>
  <c r="T23" i="5"/>
  <c r="T23" i="6" s="1"/>
  <c r="T25" i="2"/>
  <c r="N26" i="9"/>
  <c r="N26" i="10" s="1"/>
  <c r="N26" i="7"/>
  <c r="N26" i="8" s="1"/>
  <c r="N26" i="5"/>
  <c r="N26" i="6" s="1"/>
  <c r="N28" i="1"/>
  <c r="N28" i="2"/>
  <c r="B140" i="9"/>
  <c r="B140" i="10" s="1"/>
  <c r="B140" i="7"/>
  <c r="B140" i="8" s="1"/>
  <c r="B140" i="5"/>
  <c r="B140" i="6" s="1"/>
  <c r="B141" i="2"/>
  <c r="G18" i="9"/>
  <c r="G18" i="10" s="1"/>
  <c r="G18" i="7"/>
  <c r="G18" i="8" s="1"/>
  <c r="G18" i="5"/>
  <c r="G18" i="6" s="1"/>
  <c r="C110" i="1"/>
  <c r="G20" i="1"/>
  <c r="G20" i="2"/>
  <c r="E112" i="9"/>
  <c r="E112" i="10" s="1"/>
  <c r="E112" i="7"/>
  <c r="E112" i="8" s="1"/>
  <c r="E112" i="5"/>
  <c r="E112" i="6" s="1"/>
  <c r="E113" i="2"/>
  <c r="L135" i="7"/>
  <c r="L135" i="8" s="1"/>
  <c r="L135" i="9"/>
  <c r="L135" i="10" s="1"/>
  <c r="L135" i="5"/>
  <c r="L135" i="6" s="1"/>
  <c r="L136" i="2"/>
  <c r="C135" i="9"/>
  <c r="C135" i="10" s="1"/>
  <c r="C135" i="7"/>
  <c r="C135" i="8" s="1"/>
  <c r="C135" i="5"/>
  <c r="C135" i="6" s="1"/>
  <c r="C136" i="2"/>
  <c r="F141" i="9"/>
  <c r="F141" i="10" s="1"/>
  <c r="F141" i="5"/>
  <c r="F141" i="6" s="1"/>
  <c r="F141" i="7"/>
  <c r="F141" i="8" s="1"/>
  <c r="F142" i="2"/>
  <c r="F131" i="7"/>
  <c r="F131" i="8" s="1"/>
  <c r="F131" i="9"/>
  <c r="F131" i="10" s="1"/>
  <c r="F131" i="5"/>
  <c r="F131" i="6" s="1"/>
  <c r="F132" i="2"/>
  <c r="H9" i="9"/>
  <c r="H9" i="10" s="1"/>
  <c r="H9" i="7"/>
  <c r="H9" i="8" s="1"/>
  <c r="H9" i="5"/>
  <c r="H9" i="6" s="1"/>
  <c r="H11" i="2"/>
  <c r="P11" i="9"/>
  <c r="P11" i="10" s="1"/>
  <c r="P11" i="7"/>
  <c r="P11" i="8" s="1"/>
  <c r="P11" i="5"/>
  <c r="P11" i="6" s="1"/>
  <c r="P13" i="2"/>
  <c r="J51" i="7"/>
  <c r="J51" i="8" s="1"/>
  <c r="J51" i="9"/>
  <c r="J51" i="10" s="1"/>
  <c r="J51" i="5"/>
  <c r="J51" i="6" s="1"/>
  <c r="J53" i="2"/>
  <c r="D136" i="9"/>
  <c r="D136" i="10" s="1"/>
  <c r="D136" i="5"/>
  <c r="D136" i="6" s="1"/>
  <c r="D136" i="7"/>
  <c r="D136" i="8" s="1"/>
  <c r="D137" i="2"/>
  <c r="C105" i="9"/>
  <c r="C105" i="10" s="1"/>
  <c r="C105" i="7"/>
  <c r="C105" i="8" s="1"/>
  <c r="C105" i="5"/>
  <c r="C105" i="6" s="1"/>
  <c r="C106" i="2"/>
  <c r="F101" i="9"/>
  <c r="F101" i="10" s="1"/>
  <c r="F101" i="7"/>
  <c r="F101" i="8" s="1"/>
  <c r="F101" i="5"/>
  <c r="F101" i="6" s="1"/>
  <c r="F102" i="2"/>
  <c r="P27" i="9"/>
  <c r="P27" i="10" s="1"/>
  <c r="P27" i="7"/>
  <c r="P27" i="8" s="1"/>
  <c r="P27" i="5"/>
  <c r="P27" i="6" s="1"/>
  <c r="P29" i="2"/>
  <c r="J134" i="9"/>
  <c r="J134" i="10" s="1"/>
  <c r="J134" i="7"/>
  <c r="J134" i="8" s="1"/>
  <c r="J134" i="5"/>
  <c r="J134" i="6" s="1"/>
  <c r="J135" i="2"/>
  <c r="C59" i="9"/>
  <c r="C59" i="10" s="1"/>
  <c r="C59" i="7"/>
  <c r="C59" i="8" s="1"/>
  <c r="C59" i="5"/>
  <c r="C59" i="6" s="1"/>
  <c r="C61" i="2"/>
  <c r="H10" i="9"/>
  <c r="H10" i="10" s="1"/>
  <c r="H10" i="7"/>
  <c r="H10" i="8" s="1"/>
  <c r="H10" i="5"/>
  <c r="H10" i="6" s="1"/>
  <c r="H12" i="2"/>
  <c r="Q12" i="9"/>
  <c r="Q12" i="10" s="1"/>
  <c r="Q12" i="7"/>
  <c r="Q12" i="8" s="1"/>
  <c r="Q12" i="5"/>
  <c r="Q12" i="6" s="1"/>
  <c r="Q10" i="1"/>
  <c r="Q11" i="1"/>
  <c r="R13" i="1"/>
  <c r="Q12" i="1"/>
  <c r="Q14" i="2"/>
  <c r="S21" i="9"/>
  <c r="S21" i="10" s="1"/>
  <c r="S21" i="5"/>
  <c r="S21" i="6" s="1"/>
  <c r="S21" i="7"/>
  <c r="S21" i="8" s="1"/>
  <c r="S23" i="2"/>
  <c r="T22" i="1"/>
  <c r="I25" i="9"/>
  <c r="I25" i="10" s="1"/>
  <c r="I25" i="7"/>
  <c r="I25" i="8" s="1"/>
  <c r="I25" i="5"/>
  <c r="I25" i="6" s="1"/>
  <c r="I27" i="1"/>
  <c r="I27" i="2"/>
  <c r="J26" i="9"/>
  <c r="J26" i="10" s="1"/>
  <c r="J26" i="7"/>
  <c r="J26" i="8" s="1"/>
  <c r="J26" i="5"/>
  <c r="J26" i="6" s="1"/>
  <c r="J28" i="1"/>
  <c r="J28" i="2"/>
  <c r="O26" i="9"/>
  <c r="O26" i="10" s="1"/>
  <c r="O26" i="7"/>
  <c r="O26" i="8" s="1"/>
  <c r="O26" i="5"/>
  <c r="O26" i="6" s="1"/>
  <c r="O28" i="2"/>
  <c r="O28" i="1"/>
  <c r="H19" i="7"/>
  <c r="H19" i="8" s="1"/>
  <c r="H19" i="9"/>
  <c r="H19" i="10" s="1"/>
  <c r="H19" i="5"/>
  <c r="H19" i="6" s="1"/>
  <c r="D111" i="1"/>
  <c r="H22" i="1"/>
  <c r="H21" i="2"/>
  <c r="H23" i="1"/>
  <c r="H21" i="1"/>
  <c r="L27" i="9"/>
  <c r="L27" i="10" s="1"/>
  <c r="L27" i="7"/>
  <c r="L27" i="8" s="1"/>
  <c r="L27" i="5"/>
  <c r="L27" i="6" s="1"/>
  <c r="L29" i="2"/>
  <c r="T18" i="9"/>
  <c r="T18" i="10" s="1"/>
  <c r="T18" i="7"/>
  <c r="T18" i="8" s="1"/>
  <c r="T20" i="2"/>
  <c r="T18" i="5"/>
  <c r="T18" i="6" s="1"/>
  <c r="C26" i="2" l="1"/>
  <c r="C24" i="7"/>
  <c r="C24" i="8" s="1"/>
  <c r="F26" i="5"/>
  <c r="F26" i="6" s="1"/>
  <c r="B24" i="7"/>
  <c r="B24" i="8" s="1"/>
  <c r="C24" i="9"/>
  <c r="C24" i="10" s="1"/>
  <c r="F28" i="2"/>
  <c r="B26" i="2"/>
  <c r="E27" i="1"/>
  <c r="E25" i="5"/>
  <c r="E25" i="6" s="1"/>
  <c r="L131" i="9"/>
  <c r="L131" i="10" s="1"/>
  <c r="K131" i="7"/>
  <c r="K131" i="8" s="1"/>
  <c r="C26" i="1"/>
  <c r="E25" i="9"/>
  <c r="E25" i="10" s="1"/>
  <c r="G102" i="9"/>
  <c r="G102" i="10" s="1"/>
  <c r="E27" i="2"/>
  <c r="E25" i="7"/>
  <c r="E25" i="8" s="1"/>
  <c r="K131" i="5"/>
  <c r="K131" i="6" s="1"/>
  <c r="B26" i="1"/>
  <c r="B25" i="5" s="1"/>
  <c r="B25" i="6" s="1"/>
  <c r="D24" i="9"/>
  <c r="D24" i="10" s="1"/>
  <c r="K132" i="2"/>
  <c r="D26" i="2"/>
  <c r="F26" i="7"/>
  <c r="F26" i="8" s="1"/>
  <c r="F26" i="9"/>
  <c r="F26" i="10" s="1"/>
  <c r="M15" i="1"/>
  <c r="M14" i="9" s="1"/>
  <c r="M14" i="10" s="1"/>
  <c r="D24" i="7"/>
  <c r="D24" i="8" s="1"/>
  <c r="B24" i="5"/>
  <c r="B24" i="6" s="1"/>
  <c r="B135" i="9"/>
  <c r="B135" i="10" s="1"/>
  <c r="T16" i="9"/>
  <c r="T16" i="10" s="1"/>
  <c r="T16" i="7"/>
  <c r="T16" i="8" s="1"/>
  <c r="B136" i="2"/>
  <c r="B135" i="7"/>
  <c r="B135" i="8" s="1"/>
  <c r="O15" i="1"/>
  <c r="P15" i="1" s="1"/>
  <c r="C16" i="5"/>
  <c r="C16" i="6" s="1"/>
  <c r="H106" i="1"/>
  <c r="H102" i="9" s="1"/>
  <c r="H102" i="10" s="1"/>
  <c r="G132" i="5"/>
  <c r="G132" i="6" s="1"/>
  <c r="L14" i="9"/>
  <c r="L14" i="10" s="1"/>
  <c r="G103" i="2"/>
  <c r="N15" i="1"/>
  <c r="N14" i="9" s="1"/>
  <c r="N14" i="10" s="1"/>
  <c r="L14" i="7"/>
  <c r="L14" i="8" s="1"/>
  <c r="G102" i="7"/>
  <c r="G102" i="8" s="1"/>
  <c r="B136" i="5"/>
  <c r="B136" i="6" s="1"/>
  <c r="E141" i="9"/>
  <c r="E141" i="10" s="1"/>
  <c r="L16" i="2"/>
  <c r="H133" i="2"/>
  <c r="B105" i="7"/>
  <c r="B105" i="8" s="1"/>
  <c r="G132" i="9"/>
  <c r="G132" i="10" s="1"/>
  <c r="B106" i="2"/>
  <c r="G133" i="2"/>
  <c r="D16" i="7"/>
  <c r="D16" i="8" s="1"/>
  <c r="F18" i="5"/>
  <c r="F18" i="6" s="1"/>
  <c r="F20" i="2"/>
  <c r="F18" i="9"/>
  <c r="F18" i="10" s="1"/>
  <c r="B16" i="7"/>
  <c r="B16" i="8" s="1"/>
  <c r="B110" i="1"/>
  <c r="B106" i="9" s="1"/>
  <c r="B106" i="10" s="1"/>
  <c r="B105" i="5"/>
  <c r="B105" i="6" s="1"/>
  <c r="B16" i="5"/>
  <c r="B16" i="6" s="1"/>
  <c r="D16" i="5"/>
  <c r="D16" i="6" s="1"/>
  <c r="E140" i="9"/>
  <c r="E140" i="10" s="1"/>
  <c r="D16" i="9"/>
  <c r="D16" i="10" s="1"/>
  <c r="H103" i="7"/>
  <c r="H103" i="8" s="1"/>
  <c r="H103" i="5"/>
  <c r="H103" i="6" s="1"/>
  <c r="H104" i="2"/>
  <c r="H103" i="9"/>
  <c r="H103" i="10" s="1"/>
  <c r="E141" i="2"/>
  <c r="C16" i="9"/>
  <c r="C16" i="10" s="1"/>
  <c r="N15" i="7"/>
  <c r="N15" i="8" s="1"/>
  <c r="N17" i="2"/>
  <c r="N15" i="5"/>
  <c r="N15" i="6" s="1"/>
  <c r="N15" i="9"/>
  <c r="N15" i="10" s="1"/>
  <c r="J107" i="1"/>
  <c r="E140" i="5"/>
  <c r="E140" i="6" s="1"/>
  <c r="C16" i="7"/>
  <c r="C16" i="8" s="1"/>
  <c r="B18" i="2"/>
  <c r="H133" i="5"/>
  <c r="H133" i="6" s="1"/>
  <c r="H134" i="2"/>
  <c r="H133" i="9"/>
  <c r="H133" i="10" s="1"/>
  <c r="H133" i="7"/>
  <c r="H133" i="8" s="1"/>
  <c r="M17" i="2"/>
  <c r="M15" i="7"/>
  <c r="M15" i="8" s="1"/>
  <c r="I107" i="1"/>
  <c r="M15" i="9"/>
  <c r="M15" i="10" s="1"/>
  <c r="M15" i="5"/>
  <c r="M15" i="6" s="1"/>
  <c r="K107" i="1"/>
  <c r="O15" i="9"/>
  <c r="O15" i="10" s="1"/>
  <c r="P16" i="1"/>
  <c r="O15" i="5"/>
  <c r="O15" i="6" s="1"/>
  <c r="O17" i="2"/>
  <c r="O15" i="7"/>
  <c r="O15" i="8" s="1"/>
  <c r="O27" i="9"/>
  <c r="O27" i="10" s="1"/>
  <c r="O27" i="5"/>
  <c r="O27" i="6" s="1"/>
  <c r="O27" i="7"/>
  <c r="O27" i="8" s="1"/>
  <c r="O29" i="2"/>
  <c r="K134" i="7"/>
  <c r="K134" i="8" s="1"/>
  <c r="K134" i="9"/>
  <c r="K134" i="10" s="1"/>
  <c r="K134" i="5"/>
  <c r="K134" i="6" s="1"/>
  <c r="K135" i="2"/>
  <c r="G101" i="7"/>
  <c r="G101" i="8" s="1"/>
  <c r="G101" i="5"/>
  <c r="G101" i="6" s="1"/>
  <c r="G101" i="9"/>
  <c r="G101" i="10" s="1"/>
  <c r="G102" i="2"/>
  <c r="B80" i="9"/>
  <c r="B80" i="10" s="1"/>
  <c r="B80" i="7"/>
  <c r="B80" i="8" s="1"/>
  <c r="B80" i="5"/>
  <c r="B80" i="6" s="1"/>
  <c r="B82" i="2"/>
  <c r="B85" i="1"/>
  <c r="I10" i="9"/>
  <c r="I10" i="10" s="1"/>
  <c r="I10" i="5"/>
  <c r="I10" i="6" s="1"/>
  <c r="I10" i="7"/>
  <c r="I10" i="8" s="1"/>
  <c r="I12" i="2"/>
  <c r="O14" i="5"/>
  <c r="O14" i="6" s="1"/>
  <c r="G19" i="7"/>
  <c r="G19" i="8" s="1"/>
  <c r="G19" i="9"/>
  <c r="G19" i="10" s="1"/>
  <c r="G23" i="1"/>
  <c r="G21" i="1"/>
  <c r="G19" i="5"/>
  <c r="G19" i="6" s="1"/>
  <c r="C111" i="1"/>
  <c r="G21" i="2"/>
  <c r="G22" i="1"/>
  <c r="D25" i="9"/>
  <c r="D25" i="10" s="1"/>
  <c r="D25" i="7"/>
  <c r="D25" i="8" s="1"/>
  <c r="D27" i="2"/>
  <c r="D25" i="5"/>
  <c r="D25" i="6" s="1"/>
  <c r="B17" i="9"/>
  <c r="B17" i="10" s="1"/>
  <c r="B17" i="5"/>
  <c r="B17" i="6" s="1"/>
  <c r="B17" i="7"/>
  <c r="B17" i="8" s="1"/>
  <c r="B19" i="2"/>
  <c r="L131" i="7"/>
  <c r="L131" i="8" s="1"/>
  <c r="I9" i="9"/>
  <c r="I9" i="10" s="1"/>
  <c r="I9" i="7"/>
  <c r="I9" i="8" s="1"/>
  <c r="I11" i="2"/>
  <c r="I9" i="5"/>
  <c r="I9" i="6" s="1"/>
  <c r="K71" i="9"/>
  <c r="K71" i="10" s="1"/>
  <c r="K71" i="5"/>
  <c r="K71" i="6" s="1"/>
  <c r="K71" i="7"/>
  <c r="K71" i="8" s="1"/>
  <c r="K73" i="2"/>
  <c r="L75" i="1"/>
  <c r="H21" i="7"/>
  <c r="H21" i="8" s="1"/>
  <c r="H21" i="9"/>
  <c r="H21" i="10" s="1"/>
  <c r="H23" i="2"/>
  <c r="D113" i="1"/>
  <c r="H21" i="5"/>
  <c r="H21" i="6" s="1"/>
  <c r="J27" i="9"/>
  <c r="J27" i="10" s="1"/>
  <c r="J27" i="5"/>
  <c r="J27" i="6" s="1"/>
  <c r="J27" i="7"/>
  <c r="J27" i="8" s="1"/>
  <c r="J29" i="2"/>
  <c r="R12" i="9"/>
  <c r="R12" i="10" s="1"/>
  <c r="R12" i="7"/>
  <c r="R12" i="8" s="1"/>
  <c r="R12" i="5"/>
  <c r="R12" i="6" s="1"/>
  <c r="R11" i="1"/>
  <c r="R14" i="2"/>
  <c r="S13" i="1"/>
  <c r="R12" i="1"/>
  <c r="R10" i="1"/>
  <c r="M14" i="5"/>
  <c r="M14" i="6" s="1"/>
  <c r="M16" i="2"/>
  <c r="C106" i="9"/>
  <c r="C106" i="10" s="1"/>
  <c r="C106" i="5"/>
  <c r="C106" i="6" s="1"/>
  <c r="C106" i="7"/>
  <c r="C106" i="8" s="1"/>
  <c r="C107" i="2"/>
  <c r="B141" i="9"/>
  <c r="B141" i="10" s="1"/>
  <c r="B141" i="5"/>
  <c r="B141" i="6" s="1"/>
  <c r="B141" i="7"/>
  <c r="B141" i="8" s="1"/>
  <c r="B142" i="2"/>
  <c r="E26" i="9"/>
  <c r="E26" i="10" s="1"/>
  <c r="E26" i="7"/>
  <c r="E26" i="8" s="1"/>
  <c r="E26" i="5"/>
  <c r="E26" i="6" s="1"/>
  <c r="E28" i="2"/>
  <c r="E28" i="1"/>
  <c r="C27" i="1"/>
  <c r="B27" i="1"/>
  <c r="D27" i="1"/>
  <c r="N27" i="9"/>
  <c r="N27" i="10" s="1"/>
  <c r="N27" i="7"/>
  <c r="N27" i="8" s="1"/>
  <c r="N27" i="5"/>
  <c r="N27" i="6" s="1"/>
  <c r="N29" i="2"/>
  <c r="E18" i="9"/>
  <c r="E18" i="10" s="1"/>
  <c r="E18" i="7"/>
  <c r="E18" i="8" s="1"/>
  <c r="E18" i="5"/>
  <c r="E18" i="6" s="1"/>
  <c r="E20" i="2"/>
  <c r="C19" i="1"/>
  <c r="B19" i="1"/>
  <c r="D19" i="1"/>
  <c r="I11" i="7"/>
  <c r="I11" i="8" s="1"/>
  <c r="I11" i="9"/>
  <c r="I11" i="10" s="1"/>
  <c r="I11" i="5"/>
  <c r="I11" i="6" s="1"/>
  <c r="I13" i="2"/>
  <c r="H22" i="9"/>
  <c r="H22" i="10" s="1"/>
  <c r="H22" i="5"/>
  <c r="H22" i="6" s="1"/>
  <c r="H22" i="7"/>
  <c r="H22" i="8" s="1"/>
  <c r="D114" i="1"/>
  <c r="H24" i="2"/>
  <c r="H24" i="1"/>
  <c r="D137" i="9"/>
  <c r="D137" i="10" s="1"/>
  <c r="D137" i="7"/>
  <c r="D137" i="8" s="1"/>
  <c r="D138" i="2"/>
  <c r="D137" i="5"/>
  <c r="D137" i="6" s="1"/>
  <c r="Q9" i="7"/>
  <c r="Q9" i="8" s="1"/>
  <c r="Q9" i="9"/>
  <c r="Q9" i="10" s="1"/>
  <c r="Q9" i="5"/>
  <c r="Q9" i="6" s="1"/>
  <c r="Q11" i="2"/>
  <c r="Q11" i="7"/>
  <c r="Q11" i="8" s="1"/>
  <c r="Q11" i="9"/>
  <c r="Q11" i="10" s="1"/>
  <c r="Q11" i="5"/>
  <c r="Q11" i="6" s="1"/>
  <c r="Q13" i="2"/>
  <c r="B25" i="9"/>
  <c r="B25" i="10" s="1"/>
  <c r="S13" i="9"/>
  <c r="S13" i="10" s="1"/>
  <c r="S13" i="5"/>
  <c r="S13" i="6" s="1"/>
  <c r="S13" i="7"/>
  <c r="S13" i="8" s="1"/>
  <c r="S15" i="2"/>
  <c r="T14" i="1"/>
  <c r="H20" i="9"/>
  <c r="H20" i="10" s="1"/>
  <c r="H20" i="5"/>
  <c r="H20" i="6" s="1"/>
  <c r="H20" i="7"/>
  <c r="H20" i="8" s="1"/>
  <c r="D112" i="1"/>
  <c r="H22" i="2"/>
  <c r="D107" i="7"/>
  <c r="D107" i="8" s="1"/>
  <c r="D107" i="9"/>
  <c r="D107" i="10" s="1"/>
  <c r="D107" i="5"/>
  <c r="D107" i="6" s="1"/>
  <c r="D108" i="2"/>
  <c r="I26" i="9"/>
  <c r="I26" i="10" s="1"/>
  <c r="I26" i="7"/>
  <c r="I26" i="8" s="1"/>
  <c r="I28" i="2"/>
  <c r="I28" i="1"/>
  <c r="I26" i="5"/>
  <c r="I26" i="6" s="1"/>
  <c r="T21" i="7"/>
  <c r="T21" i="8" s="1"/>
  <c r="T21" i="9"/>
  <c r="T21" i="10" s="1"/>
  <c r="T23" i="2"/>
  <c r="T21" i="5"/>
  <c r="T21" i="6" s="1"/>
  <c r="Q10" i="9"/>
  <c r="Q10" i="10" s="1"/>
  <c r="Q10" i="5"/>
  <c r="Q10" i="6" s="1"/>
  <c r="Q10" i="7"/>
  <c r="Q10" i="8" s="1"/>
  <c r="Q12" i="2"/>
  <c r="F27" i="9"/>
  <c r="F27" i="10" s="1"/>
  <c r="F27" i="5"/>
  <c r="F27" i="6" s="1"/>
  <c r="F27" i="7"/>
  <c r="F27" i="8" s="1"/>
  <c r="F29" i="2"/>
  <c r="C136" i="7"/>
  <c r="C136" i="8" s="1"/>
  <c r="C136" i="9"/>
  <c r="C136" i="10" s="1"/>
  <c r="C137" i="2"/>
  <c r="C136" i="5"/>
  <c r="C136" i="6" s="1"/>
  <c r="C25" i="7"/>
  <c r="C25" i="8" s="1"/>
  <c r="C25" i="5"/>
  <c r="C25" i="6" s="1"/>
  <c r="C25" i="9"/>
  <c r="C25" i="10" s="1"/>
  <c r="C27" i="2"/>
  <c r="G131" i="9"/>
  <c r="G131" i="10" s="1"/>
  <c r="G131" i="5"/>
  <c r="G131" i="6" s="1"/>
  <c r="G131" i="7"/>
  <c r="G131" i="8" s="1"/>
  <c r="G132" i="2"/>
  <c r="C17" i="9"/>
  <c r="C17" i="10" s="1"/>
  <c r="C17" i="7"/>
  <c r="C17" i="8" s="1"/>
  <c r="C17" i="5"/>
  <c r="C17" i="6" s="1"/>
  <c r="C19" i="2"/>
  <c r="D17" i="9"/>
  <c r="D17" i="10" s="1"/>
  <c r="D17" i="7"/>
  <c r="D17" i="8" s="1"/>
  <c r="D17" i="5"/>
  <c r="D17" i="6" s="1"/>
  <c r="D19" i="2"/>
  <c r="T17" i="9"/>
  <c r="T17" i="10" s="1"/>
  <c r="T17" i="5"/>
  <c r="T17" i="6" s="1"/>
  <c r="T19" i="2"/>
  <c r="T17" i="7"/>
  <c r="T17" i="8" s="1"/>
  <c r="J12" i="9"/>
  <c r="J12" i="10" s="1"/>
  <c r="J12" i="7"/>
  <c r="J12" i="8" s="1"/>
  <c r="J12" i="5"/>
  <c r="J12" i="6" s="1"/>
  <c r="J11" i="1"/>
  <c r="J14" i="2"/>
  <c r="K13" i="1"/>
  <c r="J12" i="1"/>
  <c r="J10" i="1"/>
  <c r="H103" i="2" l="1"/>
  <c r="B27" i="2"/>
  <c r="L131" i="5"/>
  <c r="L131" i="6" s="1"/>
  <c r="N14" i="7"/>
  <c r="N14" i="8" s="1"/>
  <c r="L132" i="2"/>
  <c r="B25" i="7"/>
  <c r="B25" i="8" s="1"/>
  <c r="E141" i="7"/>
  <c r="E141" i="8" s="1"/>
  <c r="M14" i="7"/>
  <c r="M14" i="8" s="1"/>
  <c r="B137" i="2"/>
  <c r="I106" i="1"/>
  <c r="I102" i="5" s="1"/>
  <c r="I102" i="6" s="1"/>
  <c r="E142" i="2"/>
  <c r="H102" i="5"/>
  <c r="H102" i="6" s="1"/>
  <c r="E141" i="5"/>
  <c r="E141" i="6" s="1"/>
  <c r="B106" i="7"/>
  <c r="B106" i="8" s="1"/>
  <c r="B107" i="2"/>
  <c r="N16" i="2"/>
  <c r="H102" i="7"/>
  <c r="H102" i="8" s="1"/>
  <c r="B106" i="5"/>
  <c r="B106" i="6" s="1"/>
  <c r="B136" i="7"/>
  <c r="B136" i="8" s="1"/>
  <c r="N14" i="5"/>
  <c r="N14" i="6" s="1"/>
  <c r="O16" i="2"/>
  <c r="O14" i="9"/>
  <c r="O14" i="10" s="1"/>
  <c r="H132" i="5"/>
  <c r="H132" i="6" s="1"/>
  <c r="K106" i="1"/>
  <c r="K102" i="9" s="1"/>
  <c r="K102" i="10" s="1"/>
  <c r="O14" i="7"/>
  <c r="O14" i="8" s="1"/>
  <c r="H132" i="7"/>
  <c r="H132" i="8" s="1"/>
  <c r="J106" i="1"/>
  <c r="J103" i="2" s="1"/>
  <c r="B136" i="9"/>
  <c r="B136" i="10" s="1"/>
  <c r="I133" i="2"/>
  <c r="H132" i="9"/>
  <c r="H132" i="10" s="1"/>
  <c r="I103" i="9"/>
  <c r="I103" i="10" s="1"/>
  <c r="I103" i="7"/>
  <c r="I103" i="8" s="1"/>
  <c r="I104" i="2"/>
  <c r="I103" i="5"/>
  <c r="I103" i="6" s="1"/>
  <c r="I133" i="7"/>
  <c r="I133" i="8" s="1"/>
  <c r="I134" i="2"/>
  <c r="I133" i="9"/>
  <c r="I133" i="10" s="1"/>
  <c r="I133" i="5"/>
  <c r="I133" i="6" s="1"/>
  <c r="K104" i="2"/>
  <c r="K103" i="9"/>
  <c r="K103" i="10" s="1"/>
  <c r="K103" i="5"/>
  <c r="K103" i="6" s="1"/>
  <c r="K103" i="7"/>
  <c r="K103" i="8" s="1"/>
  <c r="P15" i="9"/>
  <c r="P15" i="10" s="1"/>
  <c r="P17" i="2"/>
  <c r="L107" i="1"/>
  <c r="P15" i="5"/>
  <c r="P15" i="6" s="1"/>
  <c r="P15" i="7"/>
  <c r="P15" i="8" s="1"/>
  <c r="Q16" i="1"/>
  <c r="J103" i="9"/>
  <c r="J103" i="10" s="1"/>
  <c r="J103" i="7"/>
  <c r="J103" i="8" s="1"/>
  <c r="J103" i="5"/>
  <c r="J103" i="6" s="1"/>
  <c r="J104" i="2"/>
  <c r="J10" i="9"/>
  <c r="J10" i="10" s="1"/>
  <c r="J10" i="7"/>
  <c r="J10" i="8" s="1"/>
  <c r="J10" i="5"/>
  <c r="J10" i="6" s="1"/>
  <c r="J12" i="2"/>
  <c r="D138" i="9"/>
  <c r="D138" i="10" s="1"/>
  <c r="D138" i="5"/>
  <c r="D138" i="6" s="1"/>
  <c r="D138" i="7"/>
  <c r="D138" i="8" s="1"/>
  <c r="D139" i="2"/>
  <c r="B81" i="9"/>
  <c r="B81" i="10" s="1"/>
  <c r="B81" i="7"/>
  <c r="B81" i="8" s="1"/>
  <c r="B81" i="5"/>
  <c r="B81" i="6" s="1"/>
  <c r="B83" i="2"/>
  <c r="K12" i="7"/>
  <c r="K12" i="8" s="1"/>
  <c r="K12" i="9"/>
  <c r="K12" i="10" s="1"/>
  <c r="K14" i="2"/>
  <c r="K12" i="1"/>
  <c r="K12" i="5"/>
  <c r="K12" i="6" s="1"/>
  <c r="K10" i="1"/>
  <c r="K11" i="1"/>
  <c r="I27" i="7"/>
  <c r="I27" i="8" s="1"/>
  <c r="I27" i="9"/>
  <c r="I27" i="10" s="1"/>
  <c r="I27" i="5"/>
  <c r="I27" i="6" s="1"/>
  <c r="I29" i="2"/>
  <c r="T13" i="9"/>
  <c r="T13" i="10" s="1"/>
  <c r="T13" i="7"/>
  <c r="T13" i="8" s="1"/>
  <c r="T15" i="2"/>
  <c r="T13" i="5"/>
  <c r="T13" i="6" s="1"/>
  <c r="D110" i="7"/>
  <c r="D110" i="8" s="1"/>
  <c r="D110" i="5"/>
  <c r="D110" i="6" s="1"/>
  <c r="D110" i="9"/>
  <c r="D110" i="10" s="1"/>
  <c r="D111" i="2"/>
  <c r="B18" i="9"/>
  <c r="B18" i="10" s="1"/>
  <c r="B18" i="7"/>
  <c r="B18" i="8" s="1"/>
  <c r="B18" i="5"/>
  <c r="B18" i="6" s="1"/>
  <c r="B20" i="2"/>
  <c r="C26" i="9"/>
  <c r="C26" i="10" s="1"/>
  <c r="C26" i="7"/>
  <c r="C26" i="8" s="1"/>
  <c r="C28" i="2"/>
  <c r="C26" i="5"/>
  <c r="C26" i="6" s="1"/>
  <c r="R9" i="9"/>
  <c r="R9" i="10" s="1"/>
  <c r="R9" i="7"/>
  <c r="R9" i="8" s="1"/>
  <c r="R9" i="5"/>
  <c r="R9" i="6" s="1"/>
  <c r="R11" i="2"/>
  <c r="R10" i="7"/>
  <c r="R10" i="8" s="1"/>
  <c r="R10" i="9"/>
  <c r="R10" i="10" s="1"/>
  <c r="R10" i="5"/>
  <c r="R10" i="6" s="1"/>
  <c r="R12" i="2"/>
  <c r="G20" i="9"/>
  <c r="G20" i="10" s="1"/>
  <c r="G20" i="7"/>
  <c r="G20" i="8" s="1"/>
  <c r="G20" i="5"/>
  <c r="G20" i="6" s="1"/>
  <c r="G22" i="2"/>
  <c r="C112" i="1"/>
  <c r="J9" i="9"/>
  <c r="J9" i="10" s="1"/>
  <c r="J9" i="7"/>
  <c r="J9" i="8" s="1"/>
  <c r="J9" i="5"/>
  <c r="J9" i="6" s="1"/>
  <c r="J11" i="2"/>
  <c r="H23" i="9"/>
  <c r="H23" i="10" s="1"/>
  <c r="H23" i="7"/>
  <c r="H23" i="8" s="1"/>
  <c r="D115" i="1"/>
  <c r="H25" i="2"/>
  <c r="H23" i="5"/>
  <c r="H23" i="6" s="1"/>
  <c r="H25" i="1"/>
  <c r="D26" i="9"/>
  <c r="D26" i="10" s="1"/>
  <c r="D26" i="7"/>
  <c r="D26" i="8" s="1"/>
  <c r="D26" i="5"/>
  <c r="D26" i="6" s="1"/>
  <c r="D28" i="2"/>
  <c r="I102" i="9"/>
  <c r="I102" i="10" s="1"/>
  <c r="I103" i="2"/>
  <c r="S12" i="7"/>
  <c r="S12" i="8" s="1"/>
  <c r="S12" i="9"/>
  <c r="S12" i="10" s="1"/>
  <c r="S12" i="5"/>
  <c r="S12" i="6" s="1"/>
  <c r="S14" i="2"/>
  <c r="T13" i="1"/>
  <c r="S12" i="1"/>
  <c r="S11" i="1"/>
  <c r="S10" i="1"/>
  <c r="C137" i="9"/>
  <c r="C137" i="10" s="1"/>
  <c r="C137" i="7"/>
  <c r="C137" i="8" s="1"/>
  <c r="C137" i="5"/>
  <c r="C137" i="6" s="1"/>
  <c r="C138" i="2"/>
  <c r="P14" i="9"/>
  <c r="P14" i="10" s="1"/>
  <c r="P14" i="7"/>
  <c r="P14" i="8" s="1"/>
  <c r="P14" i="5"/>
  <c r="P14" i="6" s="1"/>
  <c r="L106" i="1"/>
  <c r="P16" i="2"/>
  <c r="Q15" i="1"/>
  <c r="J11" i="7"/>
  <c r="J11" i="8" s="1"/>
  <c r="J11" i="9"/>
  <c r="J11" i="10" s="1"/>
  <c r="J11" i="5"/>
  <c r="J11" i="6" s="1"/>
  <c r="J13" i="2"/>
  <c r="D18" i="9"/>
  <c r="D18" i="10" s="1"/>
  <c r="D18" i="7"/>
  <c r="D18" i="8" s="1"/>
  <c r="D18" i="5"/>
  <c r="D18" i="6" s="1"/>
  <c r="D20" i="2"/>
  <c r="B26" i="9"/>
  <c r="B26" i="10" s="1"/>
  <c r="B26" i="7"/>
  <c r="B26" i="8" s="1"/>
  <c r="B26" i="5"/>
  <c r="B26" i="6" s="1"/>
  <c r="B28" i="2"/>
  <c r="G21" i="9"/>
  <c r="G21" i="10" s="1"/>
  <c r="G21" i="7"/>
  <c r="G21" i="8" s="1"/>
  <c r="G21" i="5"/>
  <c r="G21" i="6" s="1"/>
  <c r="G23" i="2"/>
  <c r="C113" i="1"/>
  <c r="D108" i="7"/>
  <c r="D108" i="8" s="1"/>
  <c r="D108" i="9"/>
  <c r="D108" i="10" s="1"/>
  <c r="D108" i="5"/>
  <c r="D108" i="6" s="1"/>
  <c r="D109" i="2"/>
  <c r="C18" i="9"/>
  <c r="C18" i="10" s="1"/>
  <c r="C18" i="7"/>
  <c r="C18" i="8" s="1"/>
  <c r="C18" i="5"/>
  <c r="C18" i="6" s="1"/>
  <c r="C20" i="2"/>
  <c r="E27" i="9"/>
  <c r="E27" i="10" s="1"/>
  <c r="E27" i="7"/>
  <c r="E27" i="8" s="1"/>
  <c r="E27" i="5"/>
  <c r="E27" i="6" s="1"/>
  <c r="E29" i="2"/>
  <c r="D28" i="1"/>
  <c r="C28" i="1"/>
  <c r="B28" i="1"/>
  <c r="R11" i="9"/>
  <c r="R11" i="10" s="1"/>
  <c r="R11" i="7"/>
  <c r="R11" i="8" s="1"/>
  <c r="R13" i="2"/>
  <c r="R11" i="5"/>
  <c r="R11" i="6" s="1"/>
  <c r="D109" i="9"/>
  <c r="D109" i="10" s="1"/>
  <c r="D109" i="7"/>
  <c r="D109" i="8" s="1"/>
  <c r="D109" i="5"/>
  <c r="D109" i="6" s="1"/>
  <c r="D110" i="2"/>
  <c r="L71" i="7"/>
  <c r="L71" i="8" s="1"/>
  <c r="L71" i="5"/>
  <c r="L71" i="6" s="1"/>
  <c r="L71" i="9"/>
  <c r="L71" i="10" s="1"/>
  <c r="L73" i="2"/>
  <c r="C107" i="9"/>
  <c r="C107" i="10" s="1"/>
  <c r="C107" i="7"/>
  <c r="C107" i="8" s="1"/>
  <c r="C107" i="5"/>
  <c r="C107" i="6" s="1"/>
  <c r="C108" i="2"/>
  <c r="G22" i="7"/>
  <c r="G22" i="8" s="1"/>
  <c r="G22" i="9"/>
  <c r="G22" i="10" s="1"/>
  <c r="G22" i="5"/>
  <c r="G22" i="6" s="1"/>
  <c r="G24" i="2"/>
  <c r="C114" i="1"/>
  <c r="G24" i="1"/>
  <c r="L134" i="7"/>
  <c r="L134" i="8" s="1"/>
  <c r="L134" i="9"/>
  <c r="L134" i="10" s="1"/>
  <c r="L134" i="5"/>
  <c r="L134" i="6" s="1"/>
  <c r="L135" i="2"/>
  <c r="I102" i="7" l="1"/>
  <c r="I102" i="8" s="1"/>
  <c r="J102" i="7"/>
  <c r="J102" i="8" s="1"/>
  <c r="K102" i="7"/>
  <c r="K102" i="8" s="1"/>
  <c r="J102" i="5"/>
  <c r="J102" i="6" s="1"/>
  <c r="J102" i="9"/>
  <c r="J102" i="10" s="1"/>
  <c r="K103" i="2"/>
  <c r="I132" i="7"/>
  <c r="I132" i="8" s="1"/>
  <c r="K102" i="5"/>
  <c r="K102" i="6" s="1"/>
  <c r="I132" i="5"/>
  <c r="I132" i="6" s="1"/>
  <c r="I132" i="9"/>
  <c r="I132" i="10" s="1"/>
  <c r="L103" i="7"/>
  <c r="L103" i="8" s="1"/>
  <c r="L103" i="9"/>
  <c r="L103" i="10" s="1"/>
  <c r="L103" i="5"/>
  <c r="L103" i="6" s="1"/>
  <c r="L104" i="2"/>
  <c r="J133" i="7"/>
  <c r="J133" i="8" s="1"/>
  <c r="J134" i="2"/>
  <c r="J133" i="9"/>
  <c r="J133" i="10" s="1"/>
  <c r="J133" i="5"/>
  <c r="J133" i="6" s="1"/>
  <c r="Q15" i="5"/>
  <c r="Q15" i="6" s="1"/>
  <c r="R16" i="1"/>
  <c r="Q15" i="7"/>
  <c r="Q15" i="8" s="1"/>
  <c r="Q17" i="2"/>
  <c r="Q15" i="9"/>
  <c r="Q15" i="10" s="1"/>
  <c r="M107" i="1"/>
  <c r="O73" i="2"/>
  <c r="Q14" i="9"/>
  <c r="Q14" i="10" s="1"/>
  <c r="Q14" i="5"/>
  <c r="Q14" i="6" s="1"/>
  <c r="Q16" i="2"/>
  <c r="Q14" i="7"/>
  <c r="Q14" i="8" s="1"/>
  <c r="M106" i="1"/>
  <c r="R15" i="1"/>
  <c r="B85" i="2"/>
  <c r="B27" i="9"/>
  <c r="B27" i="10" s="1"/>
  <c r="B27" i="5"/>
  <c r="B27" i="6" s="1"/>
  <c r="B27" i="7"/>
  <c r="B27" i="8" s="1"/>
  <c r="B29" i="2"/>
  <c r="B84" i="2"/>
  <c r="G23" i="9"/>
  <c r="G23" i="10" s="1"/>
  <c r="G23" i="7"/>
  <c r="G23" i="8" s="1"/>
  <c r="G23" i="5"/>
  <c r="G23" i="6" s="1"/>
  <c r="G25" i="1"/>
  <c r="C115" i="1"/>
  <c r="G25" i="2"/>
  <c r="M73" i="2"/>
  <c r="C27" i="7"/>
  <c r="C27" i="8" s="1"/>
  <c r="C27" i="9"/>
  <c r="C27" i="10" s="1"/>
  <c r="C27" i="5"/>
  <c r="C27" i="6" s="1"/>
  <c r="C29" i="2"/>
  <c r="C109" i="7"/>
  <c r="C109" i="8" s="1"/>
  <c r="C109" i="9"/>
  <c r="C109" i="10" s="1"/>
  <c r="C109" i="5"/>
  <c r="C109" i="6" s="1"/>
  <c r="C110" i="2"/>
  <c r="L102" i="9"/>
  <c r="L102" i="10" s="1"/>
  <c r="L102" i="7"/>
  <c r="L102" i="8" s="1"/>
  <c r="L102" i="5"/>
  <c r="L102" i="6" s="1"/>
  <c r="L103" i="2"/>
  <c r="C138" i="7"/>
  <c r="C138" i="8" s="1"/>
  <c r="C138" i="9"/>
  <c r="C138" i="10" s="1"/>
  <c r="C138" i="5"/>
  <c r="C138" i="6" s="1"/>
  <c r="C139" i="2"/>
  <c r="T12" i="9"/>
  <c r="T12" i="10" s="1"/>
  <c r="T12" i="7"/>
  <c r="T12" i="8" s="1"/>
  <c r="T12" i="5"/>
  <c r="T12" i="6" s="1"/>
  <c r="T10" i="1"/>
  <c r="T14" i="2"/>
  <c r="T12" i="1"/>
  <c r="T11" i="1"/>
  <c r="K11" i="9"/>
  <c r="K11" i="10" s="1"/>
  <c r="K11" i="5"/>
  <c r="K11" i="6" s="1"/>
  <c r="K11" i="7"/>
  <c r="K11" i="8" s="1"/>
  <c r="K13" i="2"/>
  <c r="B86" i="2"/>
  <c r="S10" i="7"/>
  <c r="S10" i="8" s="1"/>
  <c r="S10" i="9"/>
  <c r="S10" i="10" s="1"/>
  <c r="S10" i="5"/>
  <c r="S10" i="6" s="1"/>
  <c r="S12" i="2"/>
  <c r="D111" i="9"/>
  <c r="D111" i="10" s="1"/>
  <c r="D111" i="7"/>
  <c r="D111" i="8" s="1"/>
  <c r="D111" i="5"/>
  <c r="D111" i="6" s="1"/>
  <c r="D112" i="2"/>
  <c r="K9" i="9"/>
  <c r="K9" i="10" s="1"/>
  <c r="K9" i="7"/>
  <c r="K9" i="8" s="1"/>
  <c r="K9" i="5"/>
  <c r="K9" i="6" s="1"/>
  <c r="K11" i="2"/>
  <c r="S11" i="9"/>
  <c r="S11" i="10" s="1"/>
  <c r="S11" i="5"/>
  <c r="S11" i="6" s="1"/>
  <c r="S11" i="7"/>
  <c r="S11" i="8" s="1"/>
  <c r="S13" i="2"/>
  <c r="H24" i="9"/>
  <c r="H24" i="10" s="1"/>
  <c r="H24" i="7"/>
  <c r="H24" i="8" s="1"/>
  <c r="H24" i="5"/>
  <c r="H24" i="6" s="1"/>
  <c r="D116" i="1"/>
  <c r="H26" i="1"/>
  <c r="H26" i="2"/>
  <c r="C110" i="7"/>
  <c r="C110" i="8" s="1"/>
  <c r="C110" i="9"/>
  <c r="C110" i="10" s="1"/>
  <c r="C110" i="5"/>
  <c r="C110" i="6" s="1"/>
  <c r="C111" i="2"/>
  <c r="N73" i="2"/>
  <c r="D27" i="7"/>
  <c r="D27" i="8" s="1"/>
  <c r="D27" i="9"/>
  <c r="D27" i="10" s="1"/>
  <c r="D27" i="5"/>
  <c r="D27" i="6" s="1"/>
  <c r="D29" i="2"/>
  <c r="S9" i="9"/>
  <c r="S9" i="10" s="1"/>
  <c r="S9" i="5"/>
  <c r="S9" i="6" s="1"/>
  <c r="S11" i="2"/>
  <c r="S9" i="7"/>
  <c r="S9" i="8" s="1"/>
  <c r="C108" i="9"/>
  <c r="C108" i="10" s="1"/>
  <c r="C108" i="5"/>
  <c r="C108" i="6" s="1"/>
  <c r="C108" i="7"/>
  <c r="C108" i="8" s="1"/>
  <c r="C109" i="2"/>
  <c r="K10" i="9"/>
  <c r="K10" i="10" s="1"/>
  <c r="K10" i="7"/>
  <c r="K10" i="8" s="1"/>
  <c r="K10" i="5"/>
  <c r="K10" i="6" s="1"/>
  <c r="K12" i="2"/>
  <c r="D139" i="9"/>
  <c r="D139" i="10" s="1"/>
  <c r="D139" i="7"/>
  <c r="D139" i="8" s="1"/>
  <c r="D139" i="5"/>
  <c r="D139" i="6" s="1"/>
  <c r="D140" i="2"/>
  <c r="J132" i="5" l="1"/>
  <c r="J132" i="6" s="1"/>
  <c r="J132" i="9"/>
  <c r="J132" i="10" s="1"/>
  <c r="J133" i="2"/>
  <c r="J132" i="7"/>
  <c r="J132" i="8" s="1"/>
  <c r="K133" i="9"/>
  <c r="K133" i="10" s="1"/>
  <c r="K134" i="2"/>
  <c r="K133" i="7"/>
  <c r="K133" i="8" s="1"/>
  <c r="K133" i="5"/>
  <c r="K133" i="6" s="1"/>
  <c r="M103" i="9"/>
  <c r="M103" i="10" s="1"/>
  <c r="M103" i="7"/>
  <c r="M103" i="8" s="1"/>
  <c r="M104" i="2"/>
  <c r="M103" i="5"/>
  <c r="M103" i="6" s="1"/>
  <c r="R15" i="5"/>
  <c r="R15" i="6" s="1"/>
  <c r="R17" i="2"/>
  <c r="R15" i="9"/>
  <c r="R15" i="10" s="1"/>
  <c r="S16" i="1"/>
  <c r="R15" i="7"/>
  <c r="R15" i="8" s="1"/>
  <c r="D140" i="9"/>
  <c r="D140" i="10" s="1"/>
  <c r="D140" i="5"/>
  <c r="D140" i="6" s="1"/>
  <c r="D140" i="7"/>
  <c r="D140" i="8" s="1"/>
  <c r="D141" i="2"/>
  <c r="K132" i="9"/>
  <c r="K132" i="10" s="1"/>
  <c r="K132" i="7"/>
  <c r="K132" i="8" s="1"/>
  <c r="K132" i="5"/>
  <c r="K132" i="6" s="1"/>
  <c r="K133" i="2"/>
  <c r="T9" i="9"/>
  <c r="T9" i="10" s="1"/>
  <c r="T11" i="2"/>
  <c r="T9" i="7"/>
  <c r="T9" i="8" s="1"/>
  <c r="T9" i="5"/>
  <c r="T9" i="6" s="1"/>
  <c r="T10" i="9"/>
  <c r="T10" i="10" s="1"/>
  <c r="T10" i="5"/>
  <c r="T10" i="6" s="1"/>
  <c r="T10" i="7"/>
  <c r="T10" i="8" s="1"/>
  <c r="T12" i="2"/>
  <c r="C139" i="7"/>
  <c r="C139" i="8" s="1"/>
  <c r="C139" i="9"/>
  <c r="C139" i="10" s="1"/>
  <c r="C139" i="5"/>
  <c r="C139" i="6" s="1"/>
  <c r="C140" i="2"/>
  <c r="G24" i="9"/>
  <c r="G24" i="10" s="1"/>
  <c r="G26" i="2"/>
  <c r="C116" i="1"/>
  <c r="G24" i="7"/>
  <c r="G24" i="8" s="1"/>
  <c r="G26" i="1"/>
  <c r="G24" i="5"/>
  <c r="G24" i="6" s="1"/>
  <c r="R14" i="7"/>
  <c r="R14" i="8" s="1"/>
  <c r="R14" i="9"/>
  <c r="R14" i="10" s="1"/>
  <c r="S15" i="1"/>
  <c r="R14" i="5"/>
  <c r="R14" i="6" s="1"/>
  <c r="R16" i="2"/>
  <c r="H25" i="9"/>
  <c r="H25" i="10" s="1"/>
  <c r="H25" i="7"/>
  <c r="H25" i="8" s="1"/>
  <c r="H25" i="5"/>
  <c r="H25" i="6" s="1"/>
  <c r="H27" i="2"/>
  <c r="H27" i="1"/>
  <c r="D112" i="9"/>
  <c r="D112" i="10" s="1"/>
  <c r="D112" i="7"/>
  <c r="D112" i="8" s="1"/>
  <c r="D112" i="5"/>
  <c r="D112" i="6" s="1"/>
  <c r="D113" i="2"/>
  <c r="C111" i="7"/>
  <c r="C111" i="8" s="1"/>
  <c r="C111" i="9"/>
  <c r="C111" i="10" s="1"/>
  <c r="C111" i="5"/>
  <c r="C111" i="6" s="1"/>
  <c r="C112" i="2"/>
  <c r="T11" i="7"/>
  <c r="T11" i="8" s="1"/>
  <c r="T11" i="9"/>
  <c r="T11" i="10" s="1"/>
  <c r="T11" i="5"/>
  <c r="T11" i="6" s="1"/>
  <c r="T13" i="2"/>
  <c r="M102" i="7"/>
  <c r="M102" i="8" s="1"/>
  <c r="M102" i="9"/>
  <c r="M102" i="10" s="1"/>
  <c r="M102" i="5"/>
  <c r="M102" i="6" s="1"/>
  <c r="M103" i="2"/>
  <c r="S15" i="5" l="1"/>
  <c r="S15" i="6" s="1"/>
  <c r="S15" i="7"/>
  <c r="S15" i="8" s="1"/>
  <c r="S17" i="2"/>
  <c r="S15" i="9"/>
  <c r="S15" i="10" s="1"/>
  <c r="T16" i="1"/>
  <c r="L133" i="7"/>
  <c r="L133" i="8" s="1"/>
  <c r="L133" i="5"/>
  <c r="L133" i="6" s="1"/>
  <c r="L134" i="2"/>
  <c r="L133" i="9"/>
  <c r="L133" i="10" s="1"/>
  <c r="S14" i="7"/>
  <c r="S14" i="8" s="1"/>
  <c r="S14" i="9"/>
  <c r="S14" i="10" s="1"/>
  <c r="S14" i="5"/>
  <c r="S14" i="6" s="1"/>
  <c r="T15" i="1"/>
  <c r="S16" i="2"/>
  <c r="C112" i="9"/>
  <c r="C112" i="10" s="1"/>
  <c r="C112" i="7"/>
  <c r="C112" i="8" s="1"/>
  <c r="C112" i="5"/>
  <c r="C112" i="6" s="1"/>
  <c r="C113" i="2"/>
  <c r="L132" i="7"/>
  <c r="L132" i="8" s="1"/>
  <c r="L132" i="9"/>
  <c r="L132" i="10" s="1"/>
  <c r="L132" i="5"/>
  <c r="L132" i="6" s="1"/>
  <c r="L133" i="2"/>
  <c r="G25" i="7"/>
  <c r="G25" i="8" s="1"/>
  <c r="G25" i="9"/>
  <c r="G25" i="10" s="1"/>
  <c r="G25" i="5"/>
  <c r="G25" i="6" s="1"/>
  <c r="G27" i="1"/>
  <c r="G27" i="2"/>
  <c r="D141" i="9"/>
  <c r="D141" i="10" s="1"/>
  <c r="D141" i="7"/>
  <c r="D141" i="8" s="1"/>
  <c r="D141" i="5"/>
  <c r="D141" i="6" s="1"/>
  <c r="D142" i="2"/>
  <c r="H26" i="9"/>
  <c r="H26" i="10" s="1"/>
  <c r="H26" i="7"/>
  <c r="H26" i="8" s="1"/>
  <c r="H26" i="5"/>
  <c r="H26" i="6" s="1"/>
  <c r="H28" i="2"/>
  <c r="H28" i="1"/>
  <c r="C140" i="7"/>
  <c r="C140" i="8" s="1"/>
  <c r="C140" i="9"/>
  <c r="C140" i="10" s="1"/>
  <c r="C140" i="5"/>
  <c r="C140" i="6" s="1"/>
  <c r="C141" i="2"/>
  <c r="T15" i="5" l="1"/>
  <c r="T15" i="6" s="1"/>
  <c r="T17" i="2"/>
  <c r="T15" i="9"/>
  <c r="T15" i="10" s="1"/>
  <c r="T15" i="7"/>
  <c r="T15" i="8" s="1"/>
  <c r="G26" i="9"/>
  <c r="G26" i="10" s="1"/>
  <c r="G26" i="7"/>
  <c r="G26" i="8" s="1"/>
  <c r="G26" i="5"/>
  <c r="G26" i="6" s="1"/>
  <c r="G28" i="2"/>
  <c r="G28" i="1"/>
  <c r="T14" i="9"/>
  <c r="T14" i="10" s="1"/>
  <c r="T14" i="5"/>
  <c r="T14" i="6" s="1"/>
  <c r="T14" i="7"/>
  <c r="T14" i="8" s="1"/>
  <c r="T16" i="2"/>
  <c r="C141" i="9"/>
  <c r="C141" i="10" s="1"/>
  <c r="C141" i="7"/>
  <c r="C141" i="8" s="1"/>
  <c r="C141" i="5"/>
  <c r="C141" i="6" s="1"/>
  <c r="C142" i="2"/>
  <c r="H27" i="9"/>
  <c r="H27" i="10" s="1"/>
  <c r="H27" i="7"/>
  <c r="H27" i="8" s="1"/>
  <c r="H27" i="5"/>
  <c r="H27" i="6" s="1"/>
  <c r="H29" i="2"/>
  <c r="G27" i="9" l="1"/>
  <c r="G27" i="10" s="1"/>
  <c r="G27" i="7"/>
  <c r="G27" i="8" s="1"/>
  <c r="G27" i="5"/>
  <c r="G27" i="6" s="1"/>
  <c r="G29" i="2"/>
</calcChain>
</file>

<file path=xl/sharedStrings.xml><?xml version="1.0" encoding="utf-8"?>
<sst xmlns="http://schemas.openxmlformats.org/spreadsheetml/2006/main" count="4362" uniqueCount="111">
  <si>
    <t>Тарифы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- полные тарифы, в рублях (НДС не облагается)</t>
  </si>
  <si>
    <t>КО</t>
  </si>
  <si>
    <t>Шуя</t>
  </si>
  <si>
    <t>Фур</t>
  </si>
  <si>
    <t>Город</t>
  </si>
  <si>
    <t>Таблица 1</t>
  </si>
  <si>
    <t>ИО</t>
  </si>
  <si>
    <t>Тейк</t>
  </si>
  <si>
    <t>ВлО</t>
  </si>
  <si>
    <t>ГРЭС</t>
  </si>
  <si>
    <t>Маршрут Нерехта-Савино</t>
  </si>
  <si>
    <t>Нерехта</t>
  </si>
  <si>
    <t>Ежово</t>
  </si>
  <si>
    <t>Арменки</t>
  </si>
  <si>
    <t>Малаховская</t>
  </si>
  <si>
    <t>Фурманов</t>
  </si>
  <si>
    <t>Домовицы</t>
  </si>
  <si>
    <t>Ермолино</t>
  </si>
  <si>
    <t>ОП 335 км</t>
  </si>
  <si>
    <t>Красносельская</t>
  </si>
  <si>
    <t>Строкино</t>
  </si>
  <si>
    <t xml:space="preserve">Иваново </t>
  </si>
  <si>
    <t>Горино</t>
  </si>
  <si>
    <t>Кохма</t>
  </si>
  <si>
    <t>Ворожино</t>
  </si>
  <si>
    <t>Лодыгино</t>
  </si>
  <si>
    <t>Шорыгино</t>
  </si>
  <si>
    <t>Савино</t>
  </si>
  <si>
    <t>-</t>
  </si>
  <si>
    <t>Таблица 2</t>
  </si>
  <si>
    <t>Маршрут Иваново-Кинешма</t>
  </si>
  <si>
    <t>Иваново</t>
  </si>
  <si>
    <t>Платформа 344 км</t>
  </si>
  <si>
    <t>Игнатьевская</t>
  </si>
  <si>
    <t>Платформа 352 км</t>
  </si>
  <si>
    <t>Каминский</t>
  </si>
  <si>
    <t>Горкино</t>
  </si>
  <si>
    <t>Разъезд 373 км</t>
  </si>
  <si>
    <t>Вичуга</t>
  </si>
  <si>
    <t>Пешково</t>
  </si>
  <si>
    <t>Кинешма</t>
  </si>
  <si>
    <t>Таблица 3</t>
  </si>
  <si>
    <t>Ладыгино</t>
  </si>
  <si>
    <t>Большаково</t>
  </si>
  <si>
    <t>Платформа 394 км</t>
  </si>
  <si>
    <t>Уводь</t>
  </si>
  <si>
    <t>Платформа 400 км</t>
  </si>
  <si>
    <t>Федулово</t>
  </si>
  <si>
    <t>Таблица 4</t>
  </si>
  <si>
    <t>Маршрут Иваново-Юрьев-Польский</t>
  </si>
  <si>
    <t>Текстильный</t>
  </si>
  <si>
    <t>Пелгусово</t>
  </si>
  <si>
    <t>Оболсуново</t>
  </si>
  <si>
    <t>Тейково</t>
  </si>
  <si>
    <t>Сахтыш</t>
  </si>
  <si>
    <t>Якшинский</t>
  </si>
  <si>
    <t>Нерль</t>
  </si>
  <si>
    <t>Петровская</t>
  </si>
  <si>
    <t>Старково</t>
  </si>
  <si>
    <t>Леднево</t>
  </si>
  <si>
    <t>Таблица 5</t>
  </si>
  <si>
    <t>Маршрут Иваново-Волгореченск</t>
  </si>
  <si>
    <t>Приволжск</t>
  </si>
  <si>
    <t>Волгореченск</t>
  </si>
  <si>
    <t>Таблица 6</t>
  </si>
  <si>
    <t>Транзитный маршрут Фурманов-Шуя</t>
  </si>
  <si>
    <t>Таблица 7</t>
  </si>
  <si>
    <t>Транзитный маршрут Тейково-Шуя</t>
  </si>
  <si>
    <t>Таблица 8</t>
  </si>
  <si>
    <t>Транзитный маршрут Фурманов-Тейково</t>
  </si>
  <si>
    <t>Таблица 9</t>
  </si>
  <si>
    <t>Транзитный маршрут Фурманов-Кинешма</t>
  </si>
  <si>
    <t>Таблица 10</t>
  </si>
  <si>
    <t>Транзитный маршрут Волгореченск-Кинешма</t>
  </si>
  <si>
    <t>Тарифы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льготной категории граждан регионального уровня, а также для студентов очной формы обучения, учащихся и воспитанников общеобразовательных организаций старше 7 лет, в рублях (НДС не облагается)</t>
  </si>
  <si>
    <t>Месячная стоимость абонементного билета "Ежедневный"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- полная стоимость, в рублях (НДС не облагается)</t>
  </si>
  <si>
    <t>Месячная стоимость льготного абонементного билета "Ежедневный"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льготной категории граждан регионального уровня, а также для студентов очной формы обучения, учащихся и воспитанников общеобразовательных организаций старше 7 лет, в рублях (НДС не облагается)</t>
  </si>
  <si>
    <t>Месячная стоимость абонементного билета "Рабочего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- полная стоимость, в рублях (НДС не облагается)</t>
  </si>
  <si>
    <t>Месячная стоимость льготного абонементного билета "Рабочего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 для льготной категории граждан регионального уровня, а также для студентов очной формы обучения, учащихся и воспитанников общеобразовательных организаций старше 7 лет, в рублях (НДС не облагается)</t>
  </si>
  <si>
    <t>Месячная стоимость абонементного билета "Выходного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- полная стоимость, в рублях (НДС не облагается)</t>
  </si>
  <si>
    <t>Месячная стоимость льготного абонементного билета "Выходного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льготной категории граждан регионального уровня, а также для студентов очной формы обучения, учащихся и воспитанников общеобразовательных организаций старше 7 лет, в рублях (НДС не облагается)</t>
  </si>
  <si>
    <t>Юрьев-Польский</t>
  </si>
  <si>
    <t>Примечание:
1. Стоимость перевозки пассажиров по билетам "Туда и обратно" формируется по установленным стоимостям проезда в одном направлении с применением повышающего коэффициента (не выше 2).
2. Стоимость проезда на перевозку пассажирами ручной клади, багажа определяются в соответствии с Правилами перевозок пассажиров, багажа, грузобагажа железнодорожным транспортом, утвержденными Приказом Минтранса России от 19.12.2013 №473</t>
  </si>
  <si>
    <t>Тарифы на перевозки пассажиров пригородными поездами с предоставлением до тридцати четырех гарантированных посадочных мест
для АО "Северная пригородная пассажирская компания" для льготной категории граждан регионального уровня, а также для студентов очной формы обучения, учащихся и воспитанников общеобразовательных организаций старше 7 лет, в рублях (НДС не облагается)</t>
  </si>
  <si>
    <t>Иваново-Сорт.</t>
  </si>
  <si>
    <t>Осановец</t>
  </si>
  <si>
    <t>Гаврилов Посад</t>
  </si>
  <si>
    <t>Новки-2</t>
  </si>
  <si>
    <t>Ковров-1</t>
  </si>
  <si>
    <t>Маршрут Иваново-Ковров-1</t>
  </si>
  <si>
    <t>Тарифы на перевозки пассажиров пригородными поездами с предоставлением до тридцати четырех гарантированных посадочных мест
для АО "Северная пригородная пассажирская компания" - полные тарифы, в рублях (НДС не облагается)</t>
  </si>
  <si>
    <t>Иваново сорт</t>
  </si>
  <si>
    <t>Маршрут Иваново-Ковров 1</t>
  </si>
  <si>
    <t>Новки 2</t>
  </si>
  <si>
    <t>Ковров 1</t>
  </si>
  <si>
    <t>Гаврилов посад</t>
  </si>
  <si>
    <t>Осановиц</t>
  </si>
  <si>
    <t>Юрьев-польский</t>
  </si>
  <si>
    <t>Таблица 11</t>
  </si>
  <si>
    <t>Участок Шуя-Гаврилов-Посад</t>
  </si>
  <si>
    <t>Гаврилов-Посад</t>
  </si>
  <si>
    <t>Приложение 1 к протоколу заседания Правления Департамента энергетики и 
тарифов Ивановской области от 20.12.2023 № 54/1</t>
  </si>
  <si>
    <t>Приложение 2 к протоколу заседания Правления Департамента энергетики и 
тарифов Ивановской области от 20.12.2023 № 54/1</t>
  </si>
  <si>
    <t>Приложение 3 к протоколу заседания Правления Департамента энергетики и 
тарифов Ивановской области от 20.12.2023 № 54/1</t>
  </si>
  <si>
    <t>Приложение 4 к протоколу заседания Правления Департамента энергетики и 
тарифов Ивановской области от 20.12.2023 № 54/1</t>
  </si>
  <si>
    <t>Приложение 5 к протоколу заседания Правления Департамента энергетики и 
тарифов Ивановской области от 20.12.2023 № 54/1</t>
  </si>
  <si>
    <t>Приложение 6 к протоколу заседания Правления Департамента энергетики и 
тарифов Ивановской области от 20.12.2023 № 54/1</t>
  </si>
  <si>
    <t>Приложение 7 к протоколу заседания Правления Департамента энергетики и 
тарифов Ивановской области от 20.12.2023 № 54/1</t>
  </si>
  <si>
    <t>Приложение 8 к протоколу заседания Правления Департамента энергетики и 
тарифов Ивановской области от 20.12.2023 № 54/1</t>
  </si>
  <si>
    <t>Приложение 9 к протоколу заседания Правления Департамента энергетики и 
тарифов Ивановской области от 20.12.2023 № 54/1</t>
  </si>
  <si>
    <t>Приложение 10 к протоколу заседания Правления Департамента энергетики и 
тарифов Ивановской области от 20.12.2023 № 54/1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</si>
</sst>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.0"/>
    <numFmt numFmtId="166" formatCode="0.0%"/>
    <numFmt numFmtId="167" formatCode="0.0000"/>
    <numFmt numFmtId="168" formatCode="_-* #,##0.0_-;\-* #,##0.0_-;_-* &quot;-&quot;??_-;_-@_-"/>
    <numFmt numFmtId="169" formatCode="0.000%"/>
    <numFmt numFmtId="170" formatCode="0.000"/>
    <numFmt numFmtId="171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0" fillId="0" borderId="0"/>
    <xf numFmtId="9" fontId="10" fillId="0" borderId="0" applyFont="0" applyFill="0" applyBorder="0" applyProtection="0"/>
    <xf numFmtId="164" fontId="10" fillId="0" borderId="0" applyFont="0" applyFill="0" applyBorder="0" applyProtection="0"/>
    <xf numFmtId="9" fontId="1" fillId="0" borderId="0" applyFont="0" applyFill="0" applyBorder="0" applyProtection="0"/>
    <xf numFmtId="164" fontId="1" fillId="0" borderId="0" applyFont="0" applyFill="0" applyBorder="0" applyProtection="0"/>
  </cellStyleXfs>
  <cellXfs count="19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65" fontId="3" fillId="0" borderId="0" xfId="0" applyNumberFormat="1" applyFont="1"/>
    <xf numFmtId="166" fontId="3" fillId="0" borderId="0" xfId="2" applyNumberFormat="1" applyFont="1"/>
    <xf numFmtId="165" fontId="3" fillId="0" borderId="2" xfId="0" applyNumberFormat="1" applyFont="1" applyBorder="1" applyAlignment="1">
      <alignment horizontal="center" vertical="center"/>
    </xf>
    <xf numFmtId="9" fontId="3" fillId="0" borderId="0" xfId="2" applyNumberFormat="1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 textRotation="90"/>
    </xf>
    <xf numFmtId="169" fontId="3" fillId="0" borderId="0" xfId="0" applyNumberFormat="1" applyFont="1"/>
    <xf numFmtId="169" fontId="3" fillId="0" borderId="0" xfId="2" applyNumberFormat="1" applyFont="1"/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vertical="center" textRotation="90"/>
    </xf>
    <xf numFmtId="0" fontId="7" fillId="0" borderId="0" xfId="0" applyFont="1"/>
    <xf numFmtId="0" fontId="7" fillId="0" borderId="2" xfId="0" applyFont="1" applyBorder="1" applyAlignment="1">
      <alignment horizontal="center" textRotation="90"/>
    </xf>
    <xf numFmtId="165" fontId="7" fillId="0" borderId="2" xfId="0" applyNumberFormat="1" applyFont="1" applyBorder="1" applyAlignment="1">
      <alignment horizontal="center" textRotation="90"/>
    </xf>
    <xf numFmtId="165" fontId="7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textRotation="90"/>
    </xf>
    <xf numFmtId="165" fontId="3" fillId="0" borderId="0" xfId="0" applyNumberFormat="1" applyFont="1" applyBorder="1"/>
    <xf numFmtId="9" fontId="3" fillId="0" borderId="0" xfId="2" applyNumberFormat="1" applyFont="1" applyBorder="1"/>
    <xf numFmtId="167" fontId="3" fillId="0" borderId="0" xfId="0" applyNumberFormat="1" applyFont="1" applyBorder="1"/>
    <xf numFmtId="166" fontId="3" fillId="0" borderId="0" xfId="2" applyNumberFormat="1" applyFont="1" applyBorder="1"/>
    <xf numFmtId="168" fontId="3" fillId="0" borderId="0" xfId="3" applyNumberFormat="1" applyFont="1" applyBorder="1"/>
    <xf numFmtId="170" fontId="3" fillId="0" borderId="0" xfId="0" applyNumberFormat="1" applyFont="1" applyBorder="1"/>
    <xf numFmtId="0" fontId="7" fillId="0" borderId="0" xfId="0" applyFont="1" applyBorder="1"/>
    <xf numFmtId="165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/>
    <xf numFmtId="165" fontId="7" fillId="0" borderId="0" xfId="0" applyNumberFormat="1" applyFont="1" applyBorder="1" applyAlignment="1">
      <alignment horizontal="center" textRotation="90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textRotation="90"/>
    </xf>
    <xf numFmtId="0" fontId="13" fillId="0" borderId="2" xfId="0" applyFont="1" applyBorder="1" applyAlignment="1">
      <alignment horizontal="center" textRotation="90"/>
    </xf>
    <xf numFmtId="165" fontId="11" fillId="0" borderId="0" xfId="0" applyNumberFormat="1" applyFont="1" applyFill="1"/>
    <xf numFmtId="0" fontId="7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textRotation="90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165" fontId="11" fillId="0" borderId="2" xfId="0" applyNumberFormat="1" applyFont="1" applyFill="1" applyBorder="1" applyAlignment="1">
      <alignment horizontal="center" textRotation="90"/>
    </xf>
    <xf numFmtId="165" fontId="11" fillId="0" borderId="2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textRotation="90"/>
    </xf>
    <xf numFmtId="0" fontId="11" fillId="0" borderId="4" xfId="0" applyFont="1" applyFill="1" applyBorder="1" applyAlignment="1">
      <alignment horizontal="center" textRotation="90"/>
    </xf>
    <xf numFmtId="165" fontId="11" fillId="0" borderId="3" xfId="0" applyNumberFormat="1" applyFont="1" applyFill="1" applyBorder="1" applyAlignment="1">
      <alignment horizontal="center" textRotation="90"/>
    </xf>
    <xf numFmtId="3" fontId="11" fillId="0" borderId="2" xfId="0" applyNumberFormat="1" applyFont="1" applyFill="1" applyBorder="1" applyAlignment="1">
      <alignment horizontal="center"/>
    </xf>
    <xf numFmtId="165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Alignment="1">
      <alignment horizontal="center" textRotation="90"/>
    </xf>
    <xf numFmtId="165" fontId="11" fillId="0" borderId="0" xfId="0" applyNumberFormat="1" applyFont="1" applyFill="1" applyBorder="1"/>
    <xf numFmtId="0" fontId="11" fillId="0" borderId="2" xfId="0" applyFont="1" applyFill="1" applyBorder="1" applyAlignment="1">
      <alignment horizontal="center"/>
    </xf>
    <xf numFmtId="166" fontId="11" fillId="0" borderId="0" xfId="2" applyNumberFormat="1" applyFont="1" applyFill="1" applyAlignment="1">
      <alignment horizontal="center"/>
    </xf>
    <xf numFmtId="9" fontId="11" fillId="0" borderId="0" xfId="2" applyNumberFormat="1" applyFont="1" applyFill="1" applyAlignment="1">
      <alignment horizontal="center"/>
    </xf>
    <xf numFmtId="165" fontId="11" fillId="0" borderId="1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center" textRotation="90"/>
    </xf>
    <xf numFmtId="3" fontId="11" fillId="0" borderId="2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166" fontId="11" fillId="0" borderId="0" xfId="2" applyNumberFormat="1" applyFont="1" applyFill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11" fillId="0" borderId="0" xfId="2" applyNumberFormat="1" applyFon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2" xfId="0" applyFont="1" applyFill="1" applyBorder="1" applyAlignment="1">
      <alignment horizontal="center" textRotation="90"/>
    </xf>
    <xf numFmtId="0" fontId="13" fillId="0" borderId="2" xfId="0" applyFont="1" applyFill="1" applyBorder="1" applyAlignment="1">
      <alignment horizontal="center" textRotation="90"/>
    </xf>
    <xf numFmtId="165" fontId="7" fillId="0" borderId="2" xfId="0" applyNumberFormat="1" applyFont="1" applyFill="1" applyBorder="1" applyAlignment="1">
      <alignment horizontal="center" textRotation="90"/>
    </xf>
    <xf numFmtId="165" fontId="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65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textRotation="90"/>
    </xf>
    <xf numFmtId="3" fontId="7" fillId="0" borderId="0" xfId="0" applyNumberFormat="1" applyFont="1" applyFill="1" applyBorder="1"/>
    <xf numFmtId="3" fontId="13" fillId="0" borderId="2" xfId="0" applyNumberFormat="1" applyFont="1" applyFill="1" applyBorder="1" applyAlignment="1">
      <alignment horizontal="center" textRotation="90"/>
    </xf>
    <xf numFmtId="3" fontId="7" fillId="0" borderId="0" xfId="0" applyNumberFormat="1" applyFont="1" applyFill="1" applyBorder="1" applyAlignment="1">
      <alignment horizontal="center" textRotation="90"/>
    </xf>
    <xf numFmtId="165" fontId="7" fillId="0" borderId="2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textRotation="90"/>
    </xf>
    <xf numFmtId="3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/>
    </xf>
    <xf numFmtId="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textRotation="90"/>
    </xf>
    <xf numFmtId="3" fontId="3" fillId="0" borderId="2" xfId="0" applyNumberFormat="1" applyFont="1" applyBorder="1" applyAlignment="1">
      <alignment horizontal="center"/>
    </xf>
    <xf numFmtId="166" fontId="3" fillId="0" borderId="0" xfId="4" applyNumberFormat="1" applyFont="1"/>
    <xf numFmtId="0" fontId="3" fillId="0" borderId="2" xfId="0" applyFont="1" applyBorder="1"/>
    <xf numFmtId="165" fontId="3" fillId="0" borderId="0" xfId="0" applyNumberFormat="1" applyFont="1" applyBorder="1" applyAlignment="1">
      <alignment horizontal="center"/>
    </xf>
    <xf numFmtId="9" fontId="3" fillId="0" borderId="0" xfId="4" applyFont="1"/>
    <xf numFmtId="165" fontId="3" fillId="0" borderId="0" xfId="0" applyNumberFormat="1" applyFont="1" applyBorder="1" applyAlignment="1">
      <alignment horizontal="center" textRotation="90"/>
    </xf>
    <xf numFmtId="0" fontId="3" fillId="0" borderId="2" xfId="0" applyFont="1" applyBorder="1" applyAlignment="1">
      <alignment horizontal="center"/>
    </xf>
    <xf numFmtId="167" fontId="3" fillId="0" borderId="0" xfId="0" applyNumberFormat="1" applyFont="1"/>
    <xf numFmtId="168" fontId="3" fillId="0" borderId="0" xfId="5" applyNumberFormat="1" applyFont="1"/>
    <xf numFmtId="166" fontId="3" fillId="0" borderId="0" xfId="4" applyNumberFormat="1" applyFont="1" applyBorder="1" applyAlignment="1">
      <alignment horizontal="center"/>
    </xf>
    <xf numFmtId="9" fontId="3" fillId="0" borderId="0" xfId="4" applyFont="1" applyBorder="1" applyAlignment="1">
      <alignment horizontal="center"/>
    </xf>
    <xf numFmtId="169" fontId="3" fillId="0" borderId="0" xfId="4" applyNumberFormat="1" applyFont="1"/>
    <xf numFmtId="165" fontId="3" fillId="0" borderId="0" xfId="0" applyNumberFormat="1" applyFont="1" applyBorder="1" applyAlignment="1">
      <alignment horizontal="center" vertical="center"/>
    </xf>
    <xf numFmtId="166" fontId="3" fillId="0" borderId="0" xfId="4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9" fontId="3" fillId="0" borderId="0" xfId="4" applyFont="1" applyBorder="1"/>
    <xf numFmtId="170" fontId="3" fillId="0" borderId="0" xfId="0" applyNumberFormat="1" applyFont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textRotation="90"/>
    </xf>
    <xf numFmtId="3" fontId="7" fillId="0" borderId="2" xfId="0" applyNumberFormat="1" applyFont="1" applyBorder="1"/>
    <xf numFmtId="3" fontId="7" fillId="0" borderId="2" xfId="0" applyNumberFormat="1" applyFont="1" applyBorder="1" applyAlignment="1">
      <alignment horizontal="center" textRotation="90"/>
    </xf>
    <xf numFmtId="2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 textRotation="90"/>
    </xf>
    <xf numFmtId="0" fontId="0" fillId="0" borderId="0" xfId="0" applyBorder="1" applyAlignment="1">
      <alignment horizontal="center" vertical="center"/>
    </xf>
    <xf numFmtId="3" fontId="7" fillId="0" borderId="0" xfId="0" applyNumberFormat="1" applyFont="1" applyBorder="1"/>
    <xf numFmtId="0" fontId="7" fillId="0" borderId="0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textRotation="90"/>
    </xf>
    <xf numFmtId="171" fontId="7" fillId="0" borderId="2" xfId="0" applyNumberFormat="1" applyFont="1" applyBorder="1" applyAlignment="1">
      <alignment horizontal="center" vertical="center"/>
    </xf>
    <xf numFmtId="171" fontId="3" fillId="0" borderId="2" xfId="0" applyNumberFormat="1" applyFont="1" applyBorder="1" applyAlignment="1">
      <alignment horizontal="center" vertical="center"/>
    </xf>
    <xf numFmtId="171" fontId="3" fillId="0" borderId="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 vertical="center" textRotation="90"/>
    </xf>
    <xf numFmtId="0" fontId="13" fillId="0" borderId="2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/>
    <xf numFmtId="0" fontId="7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left" vertical="center"/>
    </xf>
    <xf numFmtId="3" fontId="13" fillId="0" borderId="2" xfId="0" applyNumberFormat="1" applyFont="1" applyFill="1" applyBorder="1"/>
    <xf numFmtId="0" fontId="0" fillId="0" borderId="0" xfId="0" applyFill="1" applyBorder="1"/>
    <xf numFmtId="0" fontId="11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165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4"/>
    <cellStyle name="Финансовый" xfId="3" builtinId="3"/>
    <cellStyle name="Финансовый 2" xfId="5"/>
  </cellStyles>
  <dxfs count="39"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colors>
    <mruColors>
      <color rgb="FFFF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4\Desktop\&#1055;&#1088;&#1080;&#1083;&#1086;&#1078;&#1077;&#1085;&#1080;&#1103;%202024\&#1055;&#1088;&#1080;&#1083;&#1086;&#1078;&#1077;&#1085;&#1080;&#1103;%20&#1082;%20&#1087;&#1086;&#1089;&#1090;&#1072;&#1085;&#1086;&#1074;&#1083;&#1077;&#1085;&#1080;&#1102;%20&#8470;35-&#1087;1%20&#1086;&#1090;%2015.09.2023%20&#1085;&#1086;&#1074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я 1, 2"/>
      <sheetName val="Приложения 3, 4"/>
      <sheetName val="Приложение 5"/>
      <sheetName val="Приложение 6"/>
      <sheetName val="Приложения 7, 8"/>
      <sheetName val="Приложения 9, 10"/>
      <sheetName val="Приложения 11, 12"/>
      <sheetName val="Приложения 13, 14"/>
      <sheetName val="Приложения 15, 16"/>
      <sheetName val="Приложения 17, 18"/>
    </sheetNames>
    <sheetDataSet>
      <sheetData sheetId="0" refreshError="1"/>
      <sheetData sheetId="1" refreshError="1"/>
      <sheetData sheetId="2">
        <row r="169">
          <cell r="B169" t="str">
            <v>-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5"/>
  <sheetViews>
    <sheetView tabSelected="1" view="pageBreakPreview" zoomScale="80" zoomScaleNormal="100" zoomScaleSheetLayoutView="80" workbookViewId="0">
      <selection activeCell="M1" sqref="M1:T1"/>
    </sheetView>
  </sheetViews>
  <sheetFormatPr defaultRowHeight="15" x14ac:dyDescent="0.25"/>
  <cols>
    <col min="1" max="1" width="19.140625" style="2" customWidth="1"/>
    <col min="2" max="9" width="9.140625" style="1"/>
    <col min="10" max="10" width="9.140625" style="1" customWidth="1"/>
    <col min="11" max="21" width="9.140625" style="1"/>
    <col min="22" max="39" width="7.7109375" style="1" customWidth="1"/>
    <col min="40" max="16384" width="9.140625" style="1"/>
  </cols>
  <sheetData>
    <row r="1" spans="1:42" ht="30" customHeight="1" x14ac:dyDescent="0.25">
      <c r="A1" s="18"/>
      <c r="M1" s="171" t="s">
        <v>101</v>
      </c>
      <c r="N1" s="171"/>
      <c r="O1" s="171"/>
      <c r="P1" s="171"/>
      <c r="Q1" s="171"/>
      <c r="R1" s="171"/>
      <c r="S1" s="171"/>
      <c r="T1" s="171"/>
      <c r="U1" s="19"/>
      <c r="V1" s="19"/>
      <c r="W1" s="19"/>
    </row>
    <row r="2" spans="1:42" ht="30" customHeight="1" x14ac:dyDescent="0.25">
      <c r="A2" s="18"/>
      <c r="N2" s="171"/>
      <c r="O2" s="171"/>
      <c r="P2" s="171"/>
      <c r="Q2" s="171"/>
      <c r="R2" s="171"/>
      <c r="S2" s="171"/>
      <c r="T2" s="171"/>
      <c r="U2" s="19"/>
      <c r="V2" s="19"/>
      <c r="W2" s="19"/>
    </row>
    <row r="3" spans="1:42" x14ac:dyDescent="0.25">
      <c r="A3" s="18"/>
      <c r="T3" s="19"/>
      <c r="U3" s="19"/>
      <c r="V3" s="19"/>
      <c r="W3" s="19"/>
    </row>
    <row r="4" spans="1:42" ht="53.25" customHeight="1" x14ac:dyDescent="0.25">
      <c r="A4" s="174" t="s">
        <v>0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9"/>
      <c r="V4" s="19"/>
      <c r="W4" s="19"/>
      <c r="X4" s="1" t="s">
        <v>1</v>
      </c>
      <c r="Y4" s="1">
        <v>3.4</v>
      </c>
      <c r="Z4" s="1" t="s">
        <v>2</v>
      </c>
      <c r="AA4" s="1">
        <v>90</v>
      </c>
      <c r="AB4" s="1" t="s">
        <v>3</v>
      </c>
      <c r="AC4" s="1">
        <v>110</v>
      </c>
      <c r="AD4" s="1" t="s">
        <v>4</v>
      </c>
      <c r="AE4" s="1">
        <v>28</v>
      </c>
    </row>
    <row r="5" spans="1:42" ht="15.75" customHeight="1" x14ac:dyDescent="0.25">
      <c r="A5" s="144"/>
      <c r="B5" s="45"/>
      <c r="C5" s="45"/>
      <c r="D5" s="45"/>
      <c r="E5" s="45"/>
      <c r="F5" s="45"/>
      <c r="G5" s="45"/>
      <c r="H5" s="45"/>
      <c r="I5" s="45"/>
      <c r="J5" s="45"/>
      <c r="K5" s="46"/>
      <c r="L5" s="46"/>
      <c r="M5" s="46"/>
      <c r="N5" s="46"/>
      <c r="O5" s="46"/>
      <c r="P5" s="176" t="s">
        <v>5</v>
      </c>
      <c r="Q5" s="176"/>
      <c r="R5" s="176"/>
      <c r="S5" s="176"/>
      <c r="T5" s="176"/>
      <c r="U5" s="19"/>
      <c r="V5" s="19"/>
      <c r="W5" s="19"/>
      <c r="X5" s="1" t="s">
        <v>6</v>
      </c>
      <c r="Y5" s="1">
        <v>34</v>
      </c>
      <c r="Z5" s="1" t="s">
        <v>7</v>
      </c>
      <c r="AA5" s="1">
        <v>110</v>
      </c>
      <c r="AB5" s="1" t="s">
        <v>8</v>
      </c>
      <c r="AC5" s="1">
        <v>34.4</v>
      </c>
      <c r="AD5" s="1" t="s">
        <v>9</v>
      </c>
      <c r="AE5" s="1">
        <v>10</v>
      </c>
    </row>
    <row r="6" spans="1:42" ht="15" customHeight="1" x14ac:dyDescent="0.25">
      <c r="A6" s="96" t="s">
        <v>10</v>
      </c>
      <c r="B6" s="151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48"/>
      <c r="R6" s="48"/>
      <c r="S6" s="48"/>
      <c r="T6" s="46"/>
      <c r="U6" s="19"/>
      <c r="V6" s="19"/>
      <c r="W6" s="19"/>
    </row>
    <row r="7" spans="1:42" ht="21.75" hidden="1" customHeight="1" x14ac:dyDescent="0.25">
      <c r="A7" s="152"/>
      <c r="B7" s="152"/>
      <c r="C7" s="152"/>
      <c r="D7" s="49"/>
      <c r="E7" s="49"/>
      <c r="F7" s="49"/>
      <c r="G7" s="49"/>
      <c r="H7" s="47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19"/>
      <c r="V7" s="19"/>
      <c r="W7" s="19"/>
    </row>
    <row r="8" spans="1:42" ht="90" customHeight="1" x14ac:dyDescent="0.25">
      <c r="A8" s="153"/>
      <c r="B8" s="41" t="s">
        <v>11</v>
      </c>
      <c r="C8" s="41" t="s">
        <v>12</v>
      </c>
      <c r="D8" s="41" t="s">
        <v>13</v>
      </c>
      <c r="E8" s="41" t="s">
        <v>14</v>
      </c>
      <c r="F8" s="41" t="s">
        <v>15</v>
      </c>
      <c r="G8" s="50" t="s">
        <v>16</v>
      </c>
      <c r="H8" s="41" t="s">
        <v>17</v>
      </c>
      <c r="I8" s="51" t="s">
        <v>18</v>
      </c>
      <c r="J8" s="41" t="s">
        <v>19</v>
      </c>
      <c r="K8" s="41" t="s">
        <v>20</v>
      </c>
      <c r="L8" s="41" t="s">
        <v>21</v>
      </c>
      <c r="M8" s="41" t="s">
        <v>84</v>
      </c>
      <c r="N8" s="43" t="s">
        <v>22</v>
      </c>
      <c r="O8" s="43" t="s">
        <v>23</v>
      </c>
      <c r="P8" s="43" t="s">
        <v>24</v>
      </c>
      <c r="Q8" s="52" t="s">
        <v>2</v>
      </c>
      <c r="R8" s="41" t="s">
        <v>25</v>
      </c>
      <c r="S8" s="41" t="s">
        <v>26</v>
      </c>
      <c r="T8" s="41" t="s">
        <v>27</v>
      </c>
      <c r="U8" s="19"/>
      <c r="V8" s="19"/>
      <c r="W8" s="19"/>
    </row>
    <row r="9" spans="1:42" hidden="1" x14ac:dyDescent="0.25">
      <c r="A9" s="153"/>
      <c r="B9" s="53">
        <v>1</v>
      </c>
      <c r="C9" s="53">
        <v>12</v>
      </c>
      <c r="D9" s="53">
        <v>24</v>
      </c>
      <c r="E9" s="53">
        <f>D9+9</f>
        <v>33</v>
      </c>
      <c r="F9" s="53">
        <v>2</v>
      </c>
      <c r="G9" s="53">
        <v>3</v>
      </c>
      <c r="H9" s="53">
        <v>4</v>
      </c>
      <c r="I9" s="53">
        <v>5</v>
      </c>
      <c r="J9" s="53">
        <v>5</v>
      </c>
      <c r="K9" s="53">
        <v>5</v>
      </c>
      <c r="L9" s="53">
        <v>6</v>
      </c>
      <c r="M9" s="53">
        <v>6</v>
      </c>
      <c r="N9" s="53">
        <v>7</v>
      </c>
      <c r="O9" s="53">
        <v>7</v>
      </c>
      <c r="P9" s="53">
        <v>8</v>
      </c>
      <c r="Q9" s="53">
        <v>9</v>
      </c>
      <c r="R9" s="53">
        <v>11</v>
      </c>
      <c r="S9" s="53">
        <v>11</v>
      </c>
      <c r="T9" s="53">
        <v>12</v>
      </c>
      <c r="U9" s="19"/>
      <c r="V9" s="19"/>
      <c r="W9" s="19"/>
    </row>
    <row r="10" spans="1:42" x14ac:dyDescent="0.25">
      <c r="A10" s="153" t="s">
        <v>11</v>
      </c>
      <c r="B10" s="42" t="s">
        <v>28</v>
      </c>
      <c r="C10" s="36">
        <v>41</v>
      </c>
      <c r="D10" s="36">
        <v>82</v>
      </c>
      <c r="E10" s="36">
        <v>112</v>
      </c>
      <c r="F10" s="36">
        <f>$E10+F$13</f>
        <v>146</v>
      </c>
      <c r="G10" s="36">
        <f t="shared" ref="G10:T12" si="0">$E10+G$13</f>
        <v>180</v>
      </c>
      <c r="H10" s="36">
        <f t="shared" si="0"/>
        <v>214</v>
      </c>
      <c r="I10" s="36">
        <f t="shared" si="0"/>
        <v>248</v>
      </c>
      <c r="J10" s="36">
        <f t="shared" si="0"/>
        <v>248</v>
      </c>
      <c r="K10" s="36">
        <f t="shared" si="0"/>
        <v>248</v>
      </c>
      <c r="L10" s="36">
        <f t="shared" si="0"/>
        <v>256</v>
      </c>
      <c r="M10" s="36">
        <f t="shared" si="0"/>
        <v>256</v>
      </c>
      <c r="N10" s="36">
        <f t="shared" si="0"/>
        <v>256</v>
      </c>
      <c r="O10" s="36">
        <f t="shared" si="0"/>
        <v>256</v>
      </c>
      <c r="P10" s="36">
        <f t="shared" si="0"/>
        <v>290</v>
      </c>
      <c r="Q10" s="36">
        <f t="shared" si="0"/>
        <v>324</v>
      </c>
      <c r="R10" s="36">
        <f t="shared" si="0"/>
        <v>392</v>
      </c>
      <c r="S10" s="36">
        <f t="shared" si="0"/>
        <v>392</v>
      </c>
      <c r="T10" s="36">
        <f t="shared" si="0"/>
        <v>426</v>
      </c>
      <c r="U10" s="21"/>
      <c r="V10" s="19"/>
      <c r="W10" s="19"/>
      <c r="AP10" s="4"/>
    </row>
    <row r="11" spans="1:42" x14ac:dyDescent="0.25">
      <c r="A11" s="153" t="s">
        <v>12</v>
      </c>
      <c r="B11" s="36">
        <v>41</v>
      </c>
      <c r="C11" s="35" t="s">
        <v>28</v>
      </c>
      <c r="D11" s="36">
        <v>41</v>
      </c>
      <c r="E11" s="36">
        <v>71</v>
      </c>
      <c r="F11" s="36">
        <f t="shared" ref="F11:F12" si="1">$E11+F$13</f>
        <v>105</v>
      </c>
      <c r="G11" s="36">
        <f t="shared" si="0"/>
        <v>139</v>
      </c>
      <c r="H11" s="36">
        <f t="shared" si="0"/>
        <v>173</v>
      </c>
      <c r="I11" s="36">
        <f t="shared" si="0"/>
        <v>207</v>
      </c>
      <c r="J11" s="36">
        <f t="shared" si="0"/>
        <v>207</v>
      </c>
      <c r="K11" s="36">
        <f t="shared" si="0"/>
        <v>207</v>
      </c>
      <c r="L11" s="36">
        <f t="shared" si="0"/>
        <v>215</v>
      </c>
      <c r="M11" s="36">
        <f t="shared" si="0"/>
        <v>215</v>
      </c>
      <c r="N11" s="36">
        <f t="shared" si="0"/>
        <v>215</v>
      </c>
      <c r="O11" s="36">
        <f t="shared" si="0"/>
        <v>215</v>
      </c>
      <c r="P11" s="36">
        <f t="shared" si="0"/>
        <v>249</v>
      </c>
      <c r="Q11" s="36">
        <f t="shared" si="0"/>
        <v>283</v>
      </c>
      <c r="R11" s="36">
        <f t="shared" si="0"/>
        <v>351</v>
      </c>
      <c r="S11" s="36">
        <f t="shared" si="0"/>
        <v>351</v>
      </c>
      <c r="T11" s="36">
        <f t="shared" si="0"/>
        <v>385</v>
      </c>
      <c r="U11" s="19"/>
      <c r="V11" s="19"/>
      <c r="W11" s="19"/>
      <c r="AP11" s="4"/>
    </row>
    <row r="12" spans="1:42" x14ac:dyDescent="0.25">
      <c r="A12" s="153" t="s">
        <v>13</v>
      </c>
      <c r="B12" s="36">
        <v>82</v>
      </c>
      <c r="C12" s="36">
        <v>41</v>
      </c>
      <c r="D12" s="36" t="s">
        <v>28</v>
      </c>
      <c r="E12" s="36">
        <v>31</v>
      </c>
      <c r="F12" s="36">
        <f t="shared" si="1"/>
        <v>65</v>
      </c>
      <c r="G12" s="36">
        <f t="shared" si="0"/>
        <v>99</v>
      </c>
      <c r="H12" s="36">
        <f t="shared" si="0"/>
        <v>133</v>
      </c>
      <c r="I12" s="36">
        <f t="shared" si="0"/>
        <v>167</v>
      </c>
      <c r="J12" s="36">
        <f t="shared" si="0"/>
        <v>167</v>
      </c>
      <c r="K12" s="36">
        <f t="shared" si="0"/>
        <v>167</v>
      </c>
      <c r="L12" s="36">
        <f t="shared" si="0"/>
        <v>175</v>
      </c>
      <c r="M12" s="36">
        <f t="shared" si="0"/>
        <v>175</v>
      </c>
      <c r="N12" s="36">
        <f t="shared" si="0"/>
        <v>175</v>
      </c>
      <c r="O12" s="36">
        <f t="shared" si="0"/>
        <v>175</v>
      </c>
      <c r="P12" s="36">
        <f t="shared" si="0"/>
        <v>209</v>
      </c>
      <c r="Q12" s="36">
        <f t="shared" si="0"/>
        <v>243</v>
      </c>
      <c r="R12" s="36">
        <f t="shared" si="0"/>
        <v>311</v>
      </c>
      <c r="S12" s="36">
        <f t="shared" si="0"/>
        <v>311</v>
      </c>
      <c r="T12" s="36">
        <f t="shared" si="0"/>
        <v>345</v>
      </c>
      <c r="U12" s="19"/>
      <c r="V12" s="19"/>
      <c r="W12" s="19"/>
      <c r="AP12" s="4"/>
    </row>
    <row r="13" spans="1:42" x14ac:dyDescent="0.25">
      <c r="A13" s="153" t="s">
        <v>14</v>
      </c>
      <c r="B13" s="36">
        <v>112</v>
      </c>
      <c r="C13" s="36">
        <v>71</v>
      </c>
      <c r="D13" s="36">
        <v>31</v>
      </c>
      <c r="E13" s="36" t="s">
        <v>28</v>
      </c>
      <c r="F13" s="36">
        <f>$Y$5*(F$9-$B$9)</f>
        <v>34</v>
      </c>
      <c r="G13" s="36">
        <f>$Y$5*(G$9-$F$9)+F13</f>
        <v>68</v>
      </c>
      <c r="H13" s="36">
        <f t="shared" ref="H13:K14" si="2">$Y$5*(H$9-G$9)+G13</f>
        <v>102</v>
      </c>
      <c r="I13" s="36">
        <f t="shared" si="2"/>
        <v>136</v>
      </c>
      <c r="J13" s="36">
        <f t="shared" si="2"/>
        <v>136</v>
      </c>
      <c r="K13" s="36">
        <f t="shared" si="2"/>
        <v>136</v>
      </c>
      <c r="L13" s="36">
        <f>$L$14+$Y$5</f>
        <v>144</v>
      </c>
      <c r="M13" s="36">
        <f>$L$14+$Y$5</f>
        <v>144</v>
      </c>
      <c r="N13" s="36">
        <f>$L$14+$Y$5</f>
        <v>144</v>
      </c>
      <c r="O13" s="36">
        <f>$L$14+$Y$5</f>
        <v>144</v>
      </c>
      <c r="P13" s="36">
        <f t="shared" ref="P13:T18" si="3">$Y$5*(P$9-O$9)+O13</f>
        <v>178</v>
      </c>
      <c r="Q13" s="36">
        <f t="shared" si="3"/>
        <v>212</v>
      </c>
      <c r="R13" s="36">
        <f t="shared" si="3"/>
        <v>280</v>
      </c>
      <c r="S13" s="36">
        <f t="shared" si="3"/>
        <v>280</v>
      </c>
      <c r="T13" s="36">
        <f t="shared" si="3"/>
        <v>314</v>
      </c>
      <c r="U13" s="19"/>
      <c r="V13" s="19"/>
      <c r="W13" s="19"/>
      <c r="AP13" s="4"/>
    </row>
    <row r="14" spans="1:42" x14ac:dyDescent="0.25">
      <c r="A14" s="153" t="s">
        <v>15</v>
      </c>
      <c r="B14" s="36">
        <f t="shared" ref="B14:B28" si="4">B$13+$E14</f>
        <v>146</v>
      </c>
      <c r="C14" s="36">
        <f t="shared" ref="C14:D28" si="5">C$13+$E14</f>
        <v>105</v>
      </c>
      <c r="D14" s="36">
        <f t="shared" si="5"/>
        <v>65</v>
      </c>
      <c r="E14" s="36">
        <f>$Y$5*(F$9-$B$9)</f>
        <v>34</v>
      </c>
      <c r="F14" s="36" t="s">
        <v>28</v>
      </c>
      <c r="G14" s="36">
        <f>$Y$5*(G$9-$F$9)</f>
        <v>34</v>
      </c>
      <c r="H14" s="36">
        <f t="shared" si="2"/>
        <v>68</v>
      </c>
      <c r="I14" s="36">
        <f t="shared" si="2"/>
        <v>102</v>
      </c>
      <c r="J14" s="36">
        <f t="shared" si="2"/>
        <v>102</v>
      </c>
      <c r="K14" s="36">
        <f t="shared" si="2"/>
        <v>102</v>
      </c>
      <c r="L14" s="36">
        <f>$AC$4</f>
        <v>110</v>
      </c>
      <c r="M14" s="36">
        <f t="shared" ref="M14:O14" si="6">$AC$4</f>
        <v>110</v>
      </c>
      <c r="N14" s="36">
        <f t="shared" si="6"/>
        <v>110</v>
      </c>
      <c r="O14" s="36">
        <f t="shared" si="6"/>
        <v>110</v>
      </c>
      <c r="P14" s="36">
        <f t="shared" si="3"/>
        <v>144</v>
      </c>
      <c r="Q14" s="36">
        <f t="shared" si="3"/>
        <v>178</v>
      </c>
      <c r="R14" s="36">
        <f t="shared" si="3"/>
        <v>246</v>
      </c>
      <c r="S14" s="36">
        <f t="shared" si="3"/>
        <v>246</v>
      </c>
      <c r="T14" s="36">
        <f t="shared" si="3"/>
        <v>280</v>
      </c>
      <c r="U14" s="19"/>
      <c r="V14" s="19"/>
      <c r="W14" s="19"/>
      <c r="AP14" s="4"/>
    </row>
    <row r="15" spans="1:42" x14ac:dyDescent="0.25">
      <c r="A15" s="153" t="s">
        <v>16</v>
      </c>
      <c r="B15" s="36">
        <f t="shared" si="4"/>
        <v>180</v>
      </c>
      <c r="C15" s="36">
        <f t="shared" si="5"/>
        <v>139</v>
      </c>
      <c r="D15" s="36">
        <f t="shared" si="5"/>
        <v>99</v>
      </c>
      <c r="E15" s="36">
        <f>$Y$5*(G$9-$F$9)+E14</f>
        <v>68</v>
      </c>
      <c r="F15" s="36">
        <f>$Y$5*(G$9-$F$9)</f>
        <v>34</v>
      </c>
      <c r="G15" s="36" t="s">
        <v>28</v>
      </c>
      <c r="H15" s="36">
        <f>$Y$5*(H$9-G$9)</f>
        <v>34</v>
      </c>
      <c r="I15" s="36">
        <f>$Y$5*(I$9-H$9)+H15</f>
        <v>68</v>
      </c>
      <c r="J15" s="36">
        <f>$Y$5*(J$9-I$9)+I15</f>
        <v>68</v>
      </c>
      <c r="K15" s="36">
        <f>$Y$5*(K$9-J$9)+J15</f>
        <v>68</v>
      </c>
      <c r="L15" s="36">
        <f>$Y$5*(L$9-K$9)+K15</f>
        <v>102</v>
      </c>
      <c r="M15" s="36">
        <f>$L$15</f>
        <v>102</v>
      </c>
      <c r="N15" s="36">
        <f t="shared" ref="N15:O15" si="7">$L$15</f>
        <v>102</v>
      </c>
      <c r="O15" s="36">
        <f t="shared" si="7"/>
        <v>102</v>
      </c>
      <c r="P15" s="36">
        <f t="shared" si="3"/>
        <v>136</v>
      </c>
      <c r="Q15" s="36">
        <f t="shared" si="3"/>
        <v>170</v>
      </c>
      <c r="R15" s="36">
        <f t="shared" si="3"/>
        <v>238</v>
      </c>
      <c r="S15" s="36">
        <f t="shared" si="3"/>
        <v>238</v>
      </c>
      <c r="T15" s="36">
        <f t="shared" si="3"/>
        <v>272</v>
      </c>
      <c r="U15" s="19"/>
      <c r="V15" s="19"/>
      <c r="W15" s="19"/>
      <c r="AP15" s="4"/>
    </row>
    <row r="16" spans="1:42" x14ac:dyDescent="0.25">
      <c r="A16" s="153" t="s">
        <v>17</v>
      </c>
      <c r="B16" s="36">
        <f t="shared" si="4"/>
        <v>214</v>
      </c>
      <c r="C16" s="36">
        <f t="shared" si="5"/>
        <v>173</v>
      </c>
      <c r="D16" s="36">
        <f t="shared" si="5"/>
        <v>133</v>
      </c>
      <c r="E16" s="36">
        <f>$Y$5*(H$9-G$9)+E15</f>
        <v>102</v>
      </c>
      <c r="F16" s="36">
        <f>$Y$5*(H$9-G$9)+F15</f>
        <v>68</v>
      </c>
      <c r="G16" s="36">
        <f>$Y$5*(H$9-G$9)</f>
        <v>34</v>
      </c>
      <c r="H16" s="36" t="s">
        <v>28</v>
      </c>
      <c r="I16" s="36">
        <f>$Y$5*(I$9-H$9)</f>
        <v>34</v>
      </c>
      <c r="J16" s="36">
        <f>$Y$5*(J$9-I$9)+I16</f>
        <v>34</v>
      </c>
      <c r="K16" s="36">
        <f>$Y$5*(K$9-J$9)+J16</f>
        <v>34</v>
      </c>
      <c r="L16" s="36">
        <f>$Y$5*(L$9-K$9)+K16</f>
        <v>68</v>
      </c>
      <c r="M16" s="36">
        <f>$L$16</f>
        <v>68</v>
      </c>
      <c r="N16" s="36">
        <f t="shared" ref="N16:O16" si="8">$L$16</f>
        <v>68</v>
      </c>
      <c r="O16" s="36">
        <f t="shared" si="8"/>
        <v>68</v>
      </c>
      <c r="P16" s="36">
        <f t="shared" si="3"/>
        <v>102</v>
      </c>
      <c r="Q16" s="36">
        <f t="shared" si="3"/>
        <v>136</v>
      </c>
      <c r="R16" s="36">
        <f t="shared" si="3"/>
        <v>204</v>
      </c>
      <c r="S16" s="36">
        <f t="shared" si="3"/>
        <v>204</v>
      </c>
      <c r="T16" s="36">
        <f t="shared" si="3"/>
        <v>238</v>
      </c>
      <c r="U16" s="19"/>
      <c r="V16" s="19"/>
      <c r="W16" s="19"/>
      <c r="AP16" s="4"/>
    </row>
    <row r="17" spans="1:42" x14ac:dyDescent="0.25">
      <c r="A17" s="153" t="s">
        <v>18</v>
      </c>
      <c r="B17" s="36">
        <f t="shared" si="4"/>
        <v>248</v>
      </c>
      <c r="C17" s="36">
        <f t="shared" si="5"/>
        <v>207</v>
      </c>
      <c r="D17" s="36">
        <f t="shared" si="5"/>
        <v>167</v>
      </c>
      <c r="E17" s="36">
        <f>$Y$5*(I$9-H$9)+E16</f>
        <v>136</v>
      </c>
      <c r="F17" s="36">
        <f>$Y$5*(I$9-H$9)+F16</f>
        <v>102</v>
      </c>
      <c r="G17" s="36">
        <f>$Y$5*(I$9-H$9)+G16</f>
        <v>68</v>
      </c>
      <c r="H17" s="36">
        <f>$Y$5*(I$9-H$9)</f>
        <v>34</v>
      </c>
      <c r="I17" s="36" t="s">
        <v>28</v>
      </c>
      <c r="J17" s="36">
        <f>$Y$5*(J$9-H$9)</f>
        <v>34</v>
      </c>
      <c r="K17" s="36">
        <f>$Y$5*(K$9-J$9)+J17</f>
        <v>34</v>
      </c>
      <c r="L17" s="36">
        <f t="shared" ref="L17:L18" si="9">$Y$5</f>
        <v>34</v>
      </c>
      <c r="M17" s="36">
        <f t="shared" ref="M17:O18" si="10">$Y$5</f>
        <v>34</v>
      </c>
      <c r="N17" s="36">
        <f t="shared" si="10"/>
        <v>34</v>
      </c>
      <c r="O17" s="36">
        <f t="shared" si="10"/>
        <v>34</v>
      </c>
      <c r="P17" s="36">
        <f t="shared" si="3"/>
        <v>68</v>
      </c>
      <c r="Q17" s="36">
        <f t="shared" si="3"/>
        <v>102</v>
      </c>
      <c r="R17" s="36">
        <f t="shared" si="3"/>
        <v>170</v>
      </c>
      <c r="S17" s="36">
        <f t="shared" si="3"/>
        <v>170</v>
      </c>
      <c r="T17" s="36">
        <f t="shared" si="3"/>
        <v>204</v>
      </c>
      <c r="U17" s="19"/>
      <c r="V17" s="19"/>
      <c r="W17" s="19"/>
      <c r="AP17" s="4"/>
    </row>
    <row r="18" spans="1:42" x14ac:dyDescent="0.25">
      <c r="A18" s="153" t="s">
        <v>19</v>
      </c>
      <c r="B18" s="36">
        <f t="shared" si="4"/>
        <v>248</v>
      </c>
      <c r="C18" s="36">
        <f t="shared" si="5"/>
        <v>207</v>
      </c>
      <c r="D18" s="36">
        <f t="shared" si="5"/>
        <v>167</v>
      </c>
      <c r="E18" s="36">
        <f>$Y$5*(J$9-I$9)+E17</f>
        <v>136</v>
      </c>
      <c r="F18" s="36">
        <f>$Y$5*(J$9-I$9)+F17</f>
        <v>102</v>
      </c>
      <c r="G18" s="36">
        <f>$Y$5*(J$9-I$9)+G17</f>
        <v>68</v>
      </c>
      <c r="H18" s="36">
        <f>$Y$5*(J$9-I$9)+H17</f>
        <v>34</v>
      </c>
      <c r="I18" s="36">
        <f>$Y$5*(J$9-H$9)</f>
        <v>34</v>
      </c>
      <c r="J18" s="36" t="s">
        <v>28</v>
      </c>
      <c r="K18" s="36">
        <f>$Y$5*(K$9-H$9)</f>
        <v>34</v>
      </c>
      <c r="L18" s="36">
        <f t="shared" si="9"/>
        <v>34</v>
      </c>
      <c r="M18" s="36">
        <f t="shared" si="10"/>
        <v>34</v>
      </c>
      <c r="N18" s="36">
        <f t="shared" si="10"/>
        <v>34</v>
      </c>
      <c r="O18" s="36">
        <f t="shared" si="10"/>
        <v>34</v>
      </c>
      <c r="P18" s="36">
        <f t="shared" si="3"/>
        <v>68</v>
      </c>
      <c r="Q18" s="36">
        <f t="shared" si="3"/>
        <v>102</v>
      </c>
      <c r="R18" s="36">
        <f t="shared" si="3"/>
        <v>170</v>
      </c>
      <c r="S18" s="36">
        <f t="shared" si="3"/>
        <v>170</v>
      </c>
      <c r="T18" s="36">
        <f t="shared" si="3"/>
        <v>204</v>
      </c>
      <c r="U18" s="19"/>
      <c r="V18" s="19"/>
      <c r="W18" s="19"/>
      <c r="AP18" s="4"/>
    </row>
    <row r="19" spans="1:42" x14ac:dyDescent="0.25">
      <c r="A19" s="153" t="s">
        <v>20</v>
      </c>
      <c r="B19" s="36">
        <f t="shared" si="4"/>
        <v>248</v>
      </c>
      <c r="C19" s="36">
        <f t="shared" si="5"/>
        <v>207</v>
      </c>
      <c r="D19" s="36">
        <f t="shared" si="5"/>
        <v>167</v>
      </c>
      <c r="E19" s="36">
        <f>$Y$5*(K$9-J$9)+E18</f>
        <v>136</v>
      </c>
      <c r="F19" s="36">
        <f>$Y$5*(K$9-J$9)+F18</f>
        <v>102</v>
      </c>
      <c r="G19" s="36">
        <f>$Y$5*(K$9-J$9)+G18</f>
        <v>68</v>
      </c>
      <c r="H19" s="36">
        <f>$Y$5*(K$9-J$9)+H18</f>
        <v>34</v>
      </c>
      <c r="I19" s="36">
        <f>$Y$5*(K$9-J$9)+I18</f>
        <v>34</v>
      </c>
      <c r="J19" s="36">
        <f>$Y$5*(K$9-H$9)</f>
        <v>34</v>
      </c>
      <c r="K19" s="36" t="s">
        <v>28</v>
      </c>
      <c r="L19" s="36">
        <f>$AE$4</f>
        <v>28</v>
      </c>
      <c r="M19" s="36">
        <f>$AE$4</f>
        <v>28</v>
      </c>
      <c r="N19" s="36">
        <f>$AE$4</f>
        <v>28</v>
      </c>
      <c r="O19" s="36">
        <f>$AE$4</f>
        <v>28</v>
      </c>
      <c r="P19" s="36">
        <f>$Y$5*(P$9-O$9)+$Y$5</f>
        <v>68</v>
      </c>
      <c r="Q19" s="36">
        <f t="shared" ref="Q19:Q21" si="11">$AA$4</f>
        <v>90</v>
      </c>
      <c r="R19" s="36">
        <f t="shared" ref="R19:T22" si="12">$Y$5*(R$9-Q$9)+Q19</f>
        <v>158</v>
      </c>
      <c r="S19" s="36">
        <f t="shared" si="12"/>
        <v>158</v>
      </c>
      <c r="T19" s="36">
        <f t="shared" si="12"/>
        <v>192</v>
      </c>
      <c r="U19" s="19"/>
      <c r="V19" s="19"/>
      <c r="W19" s="19"/>
      <c r="AP19" s="4"/>
    </row>
    <row r="20" spans="1:42" x14ac:dyDescent="0.25">
      <c r="A20" s="153" t="s">
        <v>21</v>
      </c>
      <c r="B20" s="36">
        <f t="shared" si="4"/>
        <v>256</v>
      </c>
      <c r="C20" s="36">
        <f t="shared" si="5"/>
        <v>215</v>
      </c>
      <c r="D20" s="36">
        <f t="shared" si="5"/>
        <v>175</v>
      </c>
      <c r="E20" s="36">
        <f>$L$14+$Y$5</f>
        <v>144</v>
      </c>
      <c r="F20" s="36">
        <f t="shared" ref="F20:F23" si="13">$AC$4</f>
        <v>110</v>
      </c>
      <c r="G20" s="36">
        <f>$Y$5*(L$9-K$9)+G19</f>
        <v>102</v>
      </c>
      <c r="H20" s="36">
        <f>$Y$5*(L$9-K$9)+H19</f>
        <v>68</v>
      </c>
      <c r="I20" s="36">
        <f t="shared" ref="I20:J23" si="14">$Y$5</f>
        <v>34</v>
      </c>
      <c r="J20" s="36">
        <f t="shared" si="14"/>
        <v>34</v>
      </c>
      <c r="K20" s="36">
        <f>$AE$4</f>
        <v>28</v>
      </c>
      <c r="L20" s="36" t="s">
        <v>28</v>
      </c>
      <c r="M20" s="36">
        <f>$AE$4</f>
        <v>28</v>
      </c>
      <c r="N20" s="36">
        <f t="shared" ref="N20:N23" si="15">$AE$4</f>
        <v>28</v>
      </c>
      <c r="O20" s="36">
        <f t="shared" ref="O20:O22" si="16">$AE$4</f>
        <v>28</v>
      </c>
      <c r="P20" s="36">
        <f>$Y$5*(P$9-O$9)+$Y$5</f>
        <v>68</v>
      </c>
      <c r="Q20" s="36">
        <f t="shared" si="11"/>
        <v>90</v>
      </c>
      <c r="R20" s="36">
        <f t="shared" si="12"/>
        <v>158</v>
      </c>
      <c r="S20" s="36">
        <f t="shared" si="12"/>
        <v>158</v>
      </c>
      <c r="T20" s="36">
        <f t="shared" si="12"/>
        <v>192</v>
      </c>
      <c r="U20" s="19"/>
      <c r="V20" s="19"/>
      <c r="W20" s="19"/>
      <c r="AP20" s="4"/>
    </row>
    <row r="21" spans="1:42" x14ac:dyDescent="0.25">
      <c r="A21" s="153" t="s">
        <v>84</v>
      </c>
      <c r="B21" s="36">
        <f t="shared" si="4"/>
        <v>256</v>
      </c>
      <c r="C21" s="36">
        <f t="shared" si="5"/>
        <v>215</v>
      </c>
      <c r="D21" s="36">
        <f t="shared" si="5"/>
        <v>175</v>
      </c>
      <c r="E21" s="36">
        <f>$L$14+$Y$5</f>
        <v>144</v>
      </c>
      <c r="F21" s="36">
        <f t="shared" si="13"/>
        <v>110</v>
      </c>
      <c r="G21" s="36">
        <f t="shared" ref="G21:G23" si="17">$G$20</f>
        <v>102</v>
      </c>
      <c r="H21" s="36">
        <f t="shared" ref="H21:H23" si="18">$H$20</f>
        <v>68</v>
      </c>
      <c r="I21" s="36">
        <f t="shared" si="14"/>
        <v>34</v>
      </c>
      <c r="J21" s="36">
        <f t="shared" si="14"/>
        <v>34</v>
      </c>
      <c r="K21" s="36">
        <f>$AE$4</f>
        <v>28</v>
      </c>
      <c r="L21" s="36">
        <f t="shared" ref="L21:L23" si="19">$AE$4</f>
        <v>28</v>
      </c>
      <c r="M21" s="36" t="s">
        <v>28</v>
      </c>
      <c r="N21" s="36">
        <f t="shared" si="15"/>
        <v>28</v>
      </c>
      <c r="O21" s="36">
        <f t="shared" si="16"/>
        <v>28</v>
      </c>
      <c r="P21" s="36">
        <f>$Y$5*(P$9-O$9)+$Y$5</f>
        <v>68</v>
      </c>
      <c r="Q21" s="36">
        <f t="shared" si="11"/>
        <v>90</v>
      </c>
      <c r="R21" s="36">
        <f t="shared" si="12"/>
        <v>158</v>
      </c>
      <c r="S21" s="36">
        <f t="shared" si="12"/>
        <v>158</v>
      </c>
      <c r="T21" s="36">
        <f t="shared" si="12"/>
        <v>192</v>
      </c>
      <c r="U21" s="19"/>
      <c r="V21" s="19"/>
      <c r="W21" s="19"/>
      <c r="AP21" s="4"/>
    </row>
    <row r="22" spans="1:42" x14ac:dyDescent="0.25">
      <c r="A22" s="153" t="s">
        <v>22</v>
      </c>
      <c r="B22" s="36">
        <f t="shared" si="4"/>
        <v>256</v>
      </c>
      <c r="C22" s="36">
        <f t="shared" si="5"/>
        <v>215</v>
      </c>
      <c r="D22" s="36">
        <f t="shared" si="5"/>
        <v>175</v>
      </c>
      <c r="E22" s="36">
        <f>$L$14+$Y$5</f>
        <v>144</v>
      </c>
      <c r="F22" s="36">
        <f t="shared" si="13"/>
        <v>110</v>
      </c>
      <c r="G22" s="36">
        <f t="shared" si="17"/>
        <v>102</v>
      </c>
      <c r="H22" s="36">
        <f t="shared" si="18"/>
        <v>68</v>
      </c>
      <c r="I22" s="36">
        <f t="shared" si="14"/>
        <v>34</v>
      </c>
      <c r="J22" s="36">
        <f t="shared" si="14"/>
        <v>34</v>
      </c>
      <c r="K22" s="36">
        <f>$AE$4</f>
        <v>28</v>
      </c>
      <c r="L22" s="36">
        <f t="shared" si="19"/>
        <v>28</v>
      </c>
      <c r="M22" s="36">
        <f t="shared" ref="M22:M23" si="20">$AE$4</f>
        <v>28</v>
      </c>
      <c r="N22" s="36" t="s">
        <v>28</v>
      </c>
      <c r="O22" s="36">
        <f t="shared" si="16"/>
        <v>28</v>
      </c>
      <c r="P22" s="36">
        <f>$Y$5*(P$9-O$9)</f>
        <v>34</v>
      </c>
      <c r="Q22" s="36">
        <f>$Y$5*(Q$9-P$9)+P22</f>
        <v>68</v>
      </c>
      <c r="R22" s="36">
        <f t="shared" si="12"/>
        <v>136</v>
      </c>
      <c r="S22" s="36">
        <f t="shared" si="12"/>
        <v>136</v>
      </c>
      <c r="T22" s="36">
        <f t="shared" si="12"/>
        <v>170</v>
      </c>
      <c r="U22" s="19"/>
      <c r="V22" s="19"/>
      <c r="W22" s="19"/>
      <c r="AP22" s="4"/>
    </row>
    <row r="23" spans="1:42" x14ac:dyDescent="0.25">
      <c r="A23" s="153" t="s">
        <v>23</v>
      </c>
      <c r="B23" s="36">
        <f t="shared" si="4"/>
        <v>256</v>
      </c>
      <c r="C23" s="36">
        <f t="shared" si="5"/>
        <v>215</v>
      </c>
      <c r="D23" s="36">
        <f t="shared" si="5"/>
        <v>175</v>
      </c>
      <c r="E23" s="36">
        <f>$L$14+$Y$5</f>
        <v>144</v>
      </c>
      <c r="F23" s="36">
        <f t="shared" si="13"/>
        <v>110</v>
      </c>
      <c r="G23" s="36">
        <f t="shared" si="17"/>
        <v>102</v>
      </c>
      <c r="H23" s="36">
        <f t="shared" si="18"/>
        <v>68</v>
      </c>
      <c r="I23" s="36">
        <f t="shared" si="14"/>
        <v>34</v>
      </c>
      <c r="J23" s="36">
        <f t="shared" si="14"/>
        <v>34</v>
      </c>
      <c r="K23" s="36">
        <f>$AE$4</f>
        <v>28</v>
      </c>
      <c r="L23" s="36">
        <f t="shared" si="19"/>
        <v>28</v>
      </c>
      <c r="M23" s="36">
        <f t="shared" si="20"/>
        <v>28</v>
      </c>
      <c r="N23" s="36">
        <f t="shared" si="15"/>
        <v>28</v>
      </c>
      <c r="O23" s="36" t="s">
        <v>28</v>
      </c>
      <c r="P23" s="36">
        <f>$Y$5*(P$9-O$9)</f>
        <v>34</v>
      </c>
      <c r="Q23" s="36">
        <f>$Y$5*(Q$9-P$9)+$P$23</f>
        <v>68</v>
      </c>
      <c r="R23" s="36">
        <f>$Y$5*(R$9-Q$9)+$Q$23</f>
        <v>136</v>
      </c>
      <c r="S23" s="36">
        <f>$Y$5*(S$9-R$9)+$R$23</f>
        <v>136</v>
      </c>
      <c r="T23" s="36">
        <f>$Y$5*(T$9-S$9)+$S$23</f>
        <v>170</v>
      </c>
      <c r="U23" s="19"/>
      <c r="V23" s="19"/>
      <c r="W23" s="19"/>
      <c r="AP23" s="4"/>
    </row>
    <row r="24" spans="1:42" x14ac:dyDescent="0.25">
      <c r="A24" s="153" t="s">
        <v>24</v>
      </c>
      <c r="B24" s="36">
        <f t="shared" si="4"/>
        <v>290</v>
      </c>
      <c r="C24" s="36">
        <f t="shared" si="5"/>
        <v>249</v>
      </c>
      <c r="D24" s="36">
        <f t="shared" si="5"/>
        <v>209</v>
      </c>
      <c r="E24" s="36">
        <f>$Y$5*(P$9-O$9)+E23</f>
        <v>178</v>
      </c>
      <c r="F24" s="36">
        <f>$Y$5*(P$9-O$9)+F23</f>
        <v>144</v>
      </c>
      <c r="G24" s="36">
        <f>$Y$5*(P$9-O$9)+G23</f>
        <v>136</v>
      </c>
      <c r="H24" s="36">
        <f>$Y$5*(P$9-O$9)+H23</f>
        <v>102</v>
      </c>
      <c r="I24" s="36">
        <f>$Y$5*(P$9-O$9)+I23</f>
        <v>68</v>
      </c>
      <c r="J24" s="36">
        <f>$Y$5*(P$9-O$9)+J23</f>
        <v>68</v>
      </c>
      <c r="K24" s="36">
        <f>$Y$5*(P$9-O$9)+$Y$5</f>
        <v>68</v>
      </c>
      <c r="L24" s="36">
        <f>$Y$5*(P$9-O$9)+$Y$5</f>
        <v>68</v>
      </c>
      <c r="M24" s="36">
        <f>$Y$5*(P$9-O$9)+$Y$5</f>
        <v>68</v>
      </c>
      <c r="N24" s="36">
        <f>$Y$5*(P$9-O$9)</f>
        <v>34</v>
      </c>
      <c r="O24" s="36">
        <f>$Y$5*(P$9-O$9)</f>
        <v>34</v>
      </c>
      <c r="P24" s="36" t="s">
        <v>28</v>
      </c>
      <c r="Q24" s="36">
        <f>$Y$5*(Q$9-P$9)</f>
        <v>34</v>
      </c>
      <c r="R24" s="36">
        <f>$Y$5*(R$9-Q$9)+$Q$24</f>
        <v>102</v>
      </c>
      <c r="S24" s="36">
        <f>$Y$5*(S$9-R$9)+$R$24</f>
        <v>102</v>
      </c>
      <c r="T24" s="36">
        <f>$Y$5*(T$9-S$9)+$S$24</f>
        <v>136</v>
      </c>
      <c r="U24" s="19"/>
      <c r="V24" s="19"/>
      <c r="W24" s="19"/>
      <c r="AP24" s="4"/>
    </row>
    <row r="25" spans="1:42" x14ac:dyDescent="0.25">
      <c r="A25" s="153" t="s">
        <v>2</v>
      </c>
      <c r="B25" s="36">
        <f t="shared" si="4"/>
        <v>324</v>
      </c>
      <c r="C25" s="36">
        <f t="shared" si="5"/>
        <v>283</v>
      </c>
      <c r="D25" s="36">
        <f t="shared" si="5"/>
        <v>243</v>
      </c>
      <c r="E25" s="36">
        <f>$Y$5*(Q$9-P$9)+E24</f>
        <v>212</v>
      </c>
      <c r="F25" s="36">
        <f>$Y$5*(Q$9-P$9)+F24</f>
        <v>178</v>
      </c>
      <c r="G25" s="36">
        <f>$Y$5*(Q$9-P$9)+G24</f>
        <v>170</v>
      </c>
      <c r="H25" s="36">
        <f>$Y$5*(Q$9-P$9)+H24</f>
        <v>136</v>
      </c>
      <c r="I25" s="36">
        <f>$Y$5*(Q$9-P$9)+I24</f>
        <v>102</v>
      </c>
      <c r="J25" s="36">
        <f>$Y$5*(Q$9-P$9)+J24</f>
        <v>102</v>
      </c>
      <c r="K25" s="36">
        <f>$AA$4</f>
        <v>90</v>
      </c>
      <c r="L25" s="36">
        <f>$AA$4</f>
        <v>90</v>
      </c>
      <c r="M25" s="36">
        <f>$AA$4</f>
        <v>90</v>
      </c>
      <c r="N25" s="36">
        <f>$Y$5*(Q$9-P$9)+N24</f>
        <v>68</v>
      </c>
      <c r="O25" s="36">
        <f>$Y$5*(Q$9-P$9)+$O$24</f>
        <v>68</v>
      </c>
      <c r="P25" s="36">
        <f>$Y$5*(Q$9-P$9)</f>
        <v>34</v>
      </c>
      <c r="Q25" s="36" t="s">
        <v>28</v>
      </c>
      <c r="R25" s="36">
        <f>$Y$5*(R$9-Q$9)</f>
        <v>68</v>
      </c>
      <c r="S25" s="36">
        <f>$Y$5*(S$9-R$9)+$R$25</f>
        <v>68</v>
      </c>
      <c r="T25" s="36">
        <f>$Y$5*(T$9-S$9)+$S$25</f>
        <v>102</v>
      </c>
      <c r="U25" s="19"/>
      <c r="V25" s="19"/>
      <c r="W25" s="19"/>
      <c r="AP25" s="4"/>
    </row>
    <row r="26" spans="1:42" x14ac:dyDescent="0.25">
      <c r="A26" s="154" t="s">
        <v>25</v>
      </c>
      <c r="B26" s="36">
        <f t="shared" si="4"/>
        <v>392</v>
      </c>
      <c r="C26" s="36">
        <f t="shared" si="5"/>
        <v>351</v>
      </c>
      <c r="D26" s="36">
        <f t="shared" si="5"/>
        <v>311</v>
      </c>
      <c r="E26" s="36">
        <f>$Y$5*(R$9-Q$9)+E25</f>
        <v>280</v>
      </c>
      <c r="F26" s="36">
        <f>$Y$5*(R$9-Q$9)+F25</f>
        <v>246</v>
      </c>
      <c r="G26" s="36">
        <f>$Y$5*(R$9-Q$9)+G25</f>
        <v>238</v>
      </c>
      <c r="H26" s="36">
        <f>$Y$5*(R$9-Q$9)+H25</f>
        <v>204</v>
      </c>
      <c r="I26" s="36">
        <f>$Y$5*(R$9-Q$9)+I25</f>
        <v>170</v>
      </c>
      <c r="J26" s="36">
        <f>$Y$5*(R$9-Q$9)+J25</f>
        <v>170</v>
      </c>
      <c r="K26" s="36">
        <f>$Y$5*(R$9-Q$9)+K25</f>
        <v>158</v>
      </c>
      <c r="L26" s="36">
        <f>$Y$5*(R$9-Q$9)+L25</f>
        <v>158</v>
      </c>
      <c r="M26" s="36">
        <f>$Y$5*(R$9-Q$9)+M25</f>
        <v>158</v>
      </c>
      <c r="N26" s="36">
        <f>$Y$5*(R$9-Q$9)+N25</f>
        <v>136</v>
      </c>
      <c r="O26" s="36">
        <f>$Y$5*(R$9-Q$9)+$O$25</f>
        <v>136</v>
      </c>
      <c r="P26" s="36">
        <f>$Y$5*(R$9-Q$9)+$P$25</f>
        <v>102</v>
      </c>
      <c r="Q26" s="36">
        <f>$Y$5*(R$9-Q$9)</f>
        <v>68</v>
      </c>
      <c r="R26" s="36" t="s">
        <v>28</v>
      </c>
      <c r="S26" s="36">
        <f>$Y$5</f>
        <v>34</v>
      </c>
      <c r="T26" s="36">
        <f t="shared" ref="T26:T27" si="21">$Y$5</f>
        <v>34</v>
      </c>
      <c r="U26" s="19"/>
      <c r="V26" s="19"/>
      <c r="W26" s="19"/>
      <c r="AP26" s="4"/>
    </row>
    <row r="27" spans="1:42" x14ac:dyDescent="0.25">
      <c r="A27" s="154" t="s">
        <v>26</v>
      </c>
      <c r="B27" s="36">
        <f t="shared" si="4"/>
        <v>392</v>
      </c>
      <c r="C27" s="36">
        <f t="shared" si="5"/>
        <v>351</v>
      </c>
      <c r="D27" s="36">
        <f t="shared" si="5"/>
        <v>311</v>
      </c>
      <c r="E27" s="36">
        <f>$Y$5*(S$9-R$9)+E26</f>
        <v>280</v>
      </c>
      <c r="F27" s="36">
        <f>$Y$5*(S$9-R$9)+F26</f>
        <v>246</v>
      </c>
      <c r="G27" s="36">
        <f>$Y$5*(S$9-R$9)+G26</f>
        <v>238</v>
      </c>
      <c r="H27" s="36">
        <f>$Y$5*(S$9-R$9)+H26</f>
        <v>204</v>
      </c>
      <c r="I27" s="36">
        <f>$Y$5*(S$9-R$9)+I26</f>
        <v>170</v>
      </c>
      <c r="J27" s="36">
        <f>$Y$5*(S$9-R$9)+J26</f>
        <v>170</v>
      </c>
      <c r="K27" s="36">
        <f>$Y$5*(S$9-R$9)+K26</f>
        <v>158</v>
      </c>
      <c r="L27" s="36">
        <f>$Y$5*(S$9-R$9)+L26</f>
        <v>158</v>
      </c>
      <c r="M27" s="36">
        <f>$Y$5*(S$9-R$9)+M26</f>
        <v>158</v>
      </c>
      <c r="N27" s="36">
        <f>$Y$5*(S$9-R$9)+N26</f>
        <v>136</v>
      </c>
      <c r="O27" s="36">
        <f>$Y$5*(S$9-R$9)+$O$26</f>
        <v>136</v>
      </c>
      <c r="P27" s="36">
        <f>$Y$5*(S$9-R$9)+$P$26</f>
        <v>102</v>
      </c>
      <c r="Q27" s="36">
        <f>$Y$5*(S$9-R$9)+$Q$26</f>
        <v>68</v>
      </c>
      <c r="R27" s="36">
        <f t="shared" ref="R27:R28" si="22">$Y$5</f>
        <v>34</v>
      </c>
      <c r="S27" s="36" t="s">
        <v>28</v>
      </c>
      <c r="T27" s="36">
        <f t="shared" si="21"/>
        <v>34</v>
      </c>
      <c r="U27" s="19"/>
      <c r="V27" s="19"/>
      <c r="W27" s="19"/>
      <c r="AP27" s="4"/>
    </row>
    <row r="28" spans="1:42" x14ac:dyDescent="0.25">
      <c r="A28" s="154" t="s">
        <v>27</v>
      </c>
      <c r="B28" s="36">
        <f t="shared" si="4"/>
        <v>426</v>
      </c>
      <c r="C28" s="36">
        <f t="shared" si="5"/>
        <v>385</v>
      </c>
      <c r="D28" s="36">
        <f t="shared" si="5"/>
        <v>345</v>
      </c>
      <c r="E28" s="36">
        <f>$Y$5*(T$9-S$9)+E27</f>
        <v>314</v>
      </c>
      <c r="F28" s="36">
        <f>$Y$5*(T$9-S$9)+F27</f>
        <v>280</v>
      </c>
      <c r="G28" s="36">
        <f>$Y$5*(T$9-S$9)+G27</f>
        <v>272</v>
      </c>
      <c r="H28" s="36">
        <f>$Y$5*(T$9-S$9)+H27</f>
        <v>238</v>
      </c>
      <c r="I28" s="36">
        <f>$Y$5*(T$9-S$9)+I27</f>
        <v>204</v>
      </c>
      <c r="J28" s="36">
        <f>$Y$5*(T$9-S$9)+J27</f>
        <v>204</v>
      </c>
      <c r="K28" s="36">
        <f>$Y$5*(T$9-S$9)+K27</f>
        <v>192</v>
      </c>
      <c r="L28" s="36">
        <f>$Y$5*(T$9-S$9)+L27</f>
        <v>192</v>
      </c>
      <c r="M28" s="36">
        <f>$Y$5*(T$9-S$9)+M27</f>
        <v>192</v>
      </c>
      <c r="N28" s="36">
        <f>$Y$5*(T$9-S$9)+N27</f>
        <v>170</v>
      </c>
      <c r="O28" s="36">
        <f>$Y$5*(T$9-S$9)+$O$27</f>
        <v>170</v>
      </c>
      <c r="P28" s="36">
        <f>$Y$5*(T$9-S$9)+$P$27</f>
        <v>136</v>
      </c>
      <c r="Q28" s="36">
        <f>$Y$5*(T$9-S$9)+$Q$27</f>
        <v>102</v>
      </c>
      <c r="R28" s="36">
        <f t="shared" si="22"/>
        <v>34</v>
      </c>
      <c r="S28" s="36">
        <f>$Y$5</f>
        <v>34</v>
      </c>
      <c r="T28" s="36" t="s">
        <v>28</v>
      </c>
      <c r="U28" s="19"/>
      <c r="V28" s="19"/>
      <c r="W28" s="19"/>
      <c r="AP28" s="4"/>
    </row>
    <row r="29" spans="1:42" x14ac:dyDescent="0.25">
      <c r="A29" s="96"/>
      <c r="B29" s="55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5"/>
      <c r="U29" s="19"/>
      <c r="V29" s="19"/>
      <c r="W29" s="22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2" x14ac:dyDescent="0.25">
      <c r="A30" s="96"/>
      <c r="B30" s="5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172" t="s">
        <v>29</v>
      </c>
      <c r="Q30" s="172"/>
      <c r="R30" s="172"/>
      <c r="S30" s="172"/>
      <c r="T30" s="173"/>
      <c r="U30" s="19"/>
      <c r="V30" s="19"/>
      <c r="W30" s="19"/>
    </row>
    <row r="31" spans="1:42" x14ac:dyDescent="0.25">
      <c r="A31" s="96" t="s">
        <v>30</v>
      </c>
      <c r="B31" s="5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56"/>
      <c r="Q31" s="56"/>
      <c r="R31" s="56"/>
      <c r="S31" s="56"/>
      <c r="T31" s="57"/>
      <c r="U31" s="19"/>
      <c r="V31" s="19"/>
      <c r="W31" s="19"/>
    </row>
    <row r="32" spans="1:42" ht="104.25" customHeight="1" x14ac:dyDescent="0.25">
      <c r="A32" s="153"/>
      <c r="B32" s="43" t="s">
        <v>31</v>
      </c>
      <c r="C32" s="43" t="s">
        <v>84</v>
      </c>
      <c r="D32" s="43" t="s">
        <v>20</v>
      </c>
      <c r="E32" s="43" t="s">
        <v>19</v>
      </c>
      <c r="F32" s="43" t="s">
        <v>18</v>
      </c>
      <c r="G32" s="43" t="s">
        <v>17</v>
      </c>
      <c r="H32" s="43" t="s">
        <v>32</v>
      </c>
      <c r="I32" s="43" t="s">
        <v>33</v>
      </c>
      <c r="J32" s="43" t="s">
        <v>34</v>
      </c>
      <c r="K32" s="43" t="s">
        <v>35</v>
      </c>
      <c r="L32" s="43" t="s">
        <v>36</v>
      </c>
      <c r="M32" s="43" t="s">
        <v>37</v>
      </c>
      <c r="N32" s="43" t="s">
        <v>38</v>
      </c>
      <c r="O32" s="43" t="s">
        <v>39</v>
      </c>
      <c r="P32" s="43" t="s">
        <v>40</v>
      </c>
      <c r="Q32" s="58"/>
      <c r="R32" s="58"/>
      <c r="S32" s="58"/>
      <c r="T32" s="59"/>
      <c r="U32" s="19"/>
      <c r="V32" s="19"/>
      <c r="W32" s="19"/>
    </row>
    <row r="33" spans="1:25" ht="12" hidden="1" customHeight="1" x14ac:dyDescent="0.25">
      <c r="A33" s="153"/>
      <c r="B33" s="60">
        <v>1</v>
      </c>
      <c r="C33" s="60">
        <v>1</v>
      </c>
      <c r="D33" s="60">
        <v>2</v>
      </c>
      <c r="E33" s="60">
        <v>2</v>
      </c>
      <c r="F33" s="60">
        <v>2</v>
      </c>
      <c r="G33" s="60">
        <v>3</v>
      </c>
      <c r="H33" s="60">
        <v>4</v>
      </c>
      <c r="I33" s="60">
        <v>4</v>
      </c>
      <c r="J33" s="60">
        <v>4</v>
      </c>
      <c r="K33" s="60">
        <v>5</v>
      </c>
      <c r="L33" s="60">
        <v>6</v>
      </c>
      <c r="M33" s="60">
        <v>7</v>
      </c>
      <c r="N33" s="60">
        <v>8</v>
      </c>
      <c r="O33" s="60">
        <v>9</v>
      </c>
      <c r="P33" s="60">
        <v>10</v>
      </c>
      <c r="Q33" s="58"/>
      <c r="R33" s="58"/>
      <c r="S33" s="58"/>
      <c r="T33" s="59"/>
      <c r="U33" s="19"/>
      <c r="V33" s="19"/>
      <c r="W33" s="19"/>
    </row>
    <row r="34" spans="1:25" x14ac:dyDescent="0.25">
      <c r="A34" s="153" t="s">
        <v>31</v>
      </c>
      <c r="B34" s="36" t="s">
        <v>28</v>
      </c>
      <c r="C34" s="36">
        <f>$AE$4</f>
        <v>28</v>
      </c>
      <c r="D34" s="36">
        <f>$AE$4</f>
        <v>28</v>
      </c>
      <c r="E34" s="36">
        <f t="shared" ref="E34:P35" si="23">$Y$5*(E$33-$B$33)</f>
        <v>34</v>
      </c>
      <c r="F34" s="36">
        <f t="shared" si="23"/>
        <v>34</v>
      </c>
      <c r="G34" s="36">
        <f t="shared" si="23"/>
        <v>68</v>
      </c>
      <c r="H34" s="36">
        <f t="shared" si="23"/>
        <v>102</v>
      </c>
      <c r="I34" s="36">
        <f t="shared" si="23"/>
        <v>102</v>
      </c>
      <c r="J34" s="36">
        <f t="shared" si="23"/>
        <v>102</v>
      </c>
      <c r="K34" s="36">
        <f t="shared" si="23"/>
        <v>136</v>
      </c>
      <c r="L34" s="36">
        <f t="shared" si="23"/>
        <v>170</v>
      </c>
      <c r="M34" s="36">
        <f t="shared" si="23"/>
        <v>204</v>
      </c>
      <c r="N34" s="36">
        <f t="shared" si="23"/>
        <v>238</v>
      </c>
      <c r="O34" s="36">
        <f t="shared" si="23"/>
        <v>272</v>
      </c>
      <c r="P34" s="36">
        <f t="shared" si="23"/>
        <v>306</v>
      </c>
      <c r="Q34" s="54"/>
      <c r="R34" s="54"/>
      <c r="S34" s="54"/>
      <c r="T34" s="59"/>
      <c r="U34" s="23"/>
      <c r="V34" s="19"/>
      <c r="W34" s="24"/>
    </row>
    <row r="35" spans="1:25" x14ac:dyDescent="0.25">
      <c r="A35" s="153" t="s">
        <v>84</v>
      </c>
      <c r="B35" s="36">
        <f>$AE$4</f>
        <v>28</v>
      </c>
      <c r="C35" s="36" t="s">
        <v>28</v>
      </c>
      <c r="D35" s="36">
        <f>$AE$4</f>
        <v>28</v>
      </c>
      <c r="E35" s="36">
        <f t="shared" si="23"/>
        <v>34</v>
      </c>
      <c r="F35" s="36">
        <f t="shared" si="23"/>
        <v>34</v>
      </c>
      <c r="G35" s="36">
        <f t="shared" si="23"/>
        <v>68</v>
      </c>
      <c r="H35" s="36">
        <f t="shared" si="23"/>
        <v>102</v>
      </c>
      <c r="I35" s="36">
        <f t="shared" si="23"/>
        <v>102</v>
      </c>
      <c r="J35" s="36">
        <f t="shared" si="23"/>
        <v>102</v>
      </c>
      <c r="K35" s="36">
        <f t="shared" si="23"/>
        <v>136</v>
      </c>
      <c r="L35" s="36">
        <f t="shared" si="23"/>
        <v>170</v>
      </c>
      <c r="M35" s="36">
        <f t="shared" si="23"/>
        <v>204</v>
      </c>
      <c r="N35" s="36">
        <f t="shared" si="23"/>
        <v>238</v>
      </c>
      <c r="O35" s="36">
        <f t="shared" si="23"/>
        <v>272</v>
      </c>
      <c r="P35" s="36">
        <f t="shared" si="23"/>
        <v>306</v>
      </c>
      <c r="Q35" s="54"/>
      <c r="R35" s="54"/>
      <c r="S35" s="54"/>
      <c r="T35" s="59"/>
      <c r="U35" s="19"/>
      <c r="V35" s="21"/>
      <c r="W35" s="25"/>
    </row>
    <row r="36" spans="1:25" x14ac:dyDescent="0.25">
      <c r="A36" s="153" t="s">
        <v>20</v>
      </c>
      <c r="B36" s="36">
        <f>$AE$4</f>
        <v>28</v>
      </c>
      <c r="C36" s="36">
        <f>$AE$4</f>
        <v>28</v>
      </c>
      <c r="D36" s="36" t="s">
        <v>28</v>
      </c>
      <c r="E36" s="36">
        <f>$Y$5*(E$33-$B$33)</f>
        <v>34</v>
      </c>
      <c r="F36" s="36">
        <f>$Y$5*(F$33-$B$33)</f>
        <v>34</v>
      </c>
      <c r="G36" s="36">
        <f t="shared" ref="G36:P38" si="24">$Y$5*(G$33-$D$33)</f>
        <v>34</v>
      </c>
      <c r="H36" s="36">
        <f t="shared" si="24"/>
        <v>68</v>
      </c>
      <c r="I36" s="36">
        <f t="shared" si="24"/>
        <v>68</v>
      </c>
      <c r="J36" s="36">
        <f t="shared" si="24"/>
        <v>68</v>
      </c>
      <c r="K36" s="36">
        <f t="shared" si="24"/>
        <v>102</v>
      </c>
      <c r="L36" s="36">
        <f t="shared" si="24"/>
        <v>136</v>
      </c>
      <c r="M36" s="36">
        <f t="shared" si="24"/>
        <v>170</v>
      </c>
      <c r="N36" s="36">
        <f t="shared" si="24"/>
        <v>204</v>
      </c>
      <c r="O36" s="36">
        <f t="shared" si="24"/>
        <v>238</v>
      </c>
      <c r="P36" s="36">
        <f t="shared" si="24"/>
        <v>272</v>
      </c>
      <c r="Q36" s="54"/>
      <c r="R36" s="61"/>
      <c r="S36" s="54"/>
      <c r="T36" s="59"/>
      <c r="U36" s="19"/>
      <c r="V36" s="21"/>
      <c r="W36" s="25"/>
    </row>
    <row r="37" spans="1:25" x14ac:dyDescent="0.25">
      <c r="A37" s="153" t="s">
        <v>19</v>
      </c>
      <c r="B37" s="36">
        <f>$Y$5*(E$33-$B$33)</f>
        <v>34</v>
      </c>
      <c r="C37" s="36">
        <f>$Y$5*(E$33-$B$33)</f>
        <v>34</v>
      </c>
      <c r="D37" s="36">
        <f>$Y$5*(E$33-$B$33)</f>
        <v>34</v>
      </c>
      <c r="E37" s="36" t="s">
        <v>28</v>
      </c>
      <c r="F37" s="36">
        <f>$Y$5*(F$33-$B$33)</f>
        <v>34</v>
      </c>
      <c r="G37" s="36">
        <f t="shared" si="24"/>
        <v>34</v>
      </c>
      <c r="H37" s="36">
        <f t="shared" si="24"/>
        <v>68</v>
      </c>
      <c r="I37" s="36">
        <f t="shared" si="24"/>
        <v>68</v>
      </c>
      <c r="J37" s="36">
        <f t="shared" si="24"/>
        <v>68</v>
      </c>
      <c r="K37" s="36">
        <f t="shared" si="24"/>
        <v>102</v>
      </c>
      <c r="L37" s="36">
        <f t="shared" si="24"/>
        <v>136</v>
      </c>
      <c r="M37" s="36">
        <f t="shared" si="24"/>
        <v>170</v>
      </c>
      <c r="N37" s="36">
        <f t="shared" si="24"/>
        <v>204</v>
      </c>
      <c r="O37" s="36">
        <f t="shared" si="24"/>
        <v>238</v>
      </c>
      <c r="P37" s="36">
        <f t="shared" si="24"/>
        <v>272</v>
      </c>
      <c r="Q37" s="54"/>
      <c r="R37" s="54"/>
      <c r="S37" s="54"/>
      <c r="T37" s="59"/>
      <c r="U37" s="19"/>
      <c r="V37" s="21"/>
      <c r="W37" s="25"/>
    </row>
    <row r="38" spans="1:25" x14ac:dyDescent="0.25">
      <c r="A38" s="153" t="s">
        <v>18</v>
      </c>
      <c r="B38" s="36">
        <f>$Y$5*(F$33-$B$33)</f>
        <v>34</v>
      </c>
      <c r="C38" s="36">
        <f>$Y$5*(F$33-$B$33)</f>
        <v>34</v>
      </c>
      <c r="D38" s="36">
        <f>$Y$5*(F$33-$B$33)</f>
        <v>34</v>
      </c>
      <c r="E38" s="36">
        <f>$Y$5*(F$33-$B$33)</f>
        <v>34</v>
      </c>
      <c r="F38" s="36" t="s">
        <v>28</v>
      </c>
      <c r="G38" s="36">
        <f t="shared" si="24"/>
        <v>34</v>
      </c>
      <c r="H38" s="36">
        <f t="shared" si="24"/>
        <v>68</v>
      </c>
      <c r="I38" s="36">
        <f t="shared" si="24"/>
        <v>68</v>
      </c>
      <c r="J38" s="36">
        <f t="shared" si="24"/>
        <v>68</v>
      </c>
      <c r="K38" s="36">
        <f t="shared" si="24"/>
        <v>102</v>
      </c>
      <c r="L38" s="36">
        <f t="shared" si="24"/>
        <v>136</v>
      </c>
      <c r="M38" s="36">
        <f t="shared" si="24"/>
        <v>170</v>
      </c>
      <c r="N38" s="36">
        <f t="shared" si="24"/>
        <v>204</v>
      </c>
      <c r="O38" s="36">
        <f t="shared" si="24"/>
        <v>238</v>
      </c>
      <c r="P38" s="36">
        <f t="shared" si="24"/>
        <v>272</v>
      </c>
      <c r="Q38" s="54"/>
      <c r="R38" s="54"/>
      <c r="S38" s="54"/>
      <c r="T38" s="59"/>
      <c r="U38" s="19"/>
      <c r="V38" s="21"/>
      <c r="W38" s="25"/>
    </row>
    <row r="39" spans="1:25" x14ac:dyDescent="0.25">
      <c r="A39" s="153" t="s">
        <v>17</v>
      </c>
      <c r="B39" s="36">
        <f>$Y$5*(G$33-$B$33)</f>
        <v>68</v>
      </c>
      <c r="C39" s="36">
        <f>$Y$5*(G$33-$B$33)</f>
        <v>68</v>
      </c>
      <c r="D39" s="36">
        <f>$Y$5*(G$33-$D$33)</f>
        <v>34</v>
      </c>
      <c r="E39" s="36">
        <f>$Y$5*(G$33-$D$33)</f>
        <v>34</v>
      </c>
      <c r="F39" s="36">
        <f>$Y$5*(G$33-$D$33)</f>
        <v>34</v>
      </c>
      <c r="G39" s="36" t="s">
        <v>28</v>
      </c>
      <c r="H39" s="36">
        <f t="shared" ref="H39:P39" si="25">$Y$5*(H$33-$G$33)</f>
        <v>34</v>
      </c>
      <c r="I39" s="36">
        <f t="shared" si="25"/>
        <v>34</v>
      </c>
      <c r="J39" s="36">
        <f t="shared" si="25"/>
        <v>34</v>
      </c>
      <c r="K39" s="36">
        <f t="shared" si="25"/>
        <v>68</v>
      </c>
      <c r="L39" s="36">
        <f t="shared" si="25"/>
        <v>102</v>
      </c>
      <c r="M39" s="36">
        <f t="shared" si="25"/>
        <v>136</v>
      </c>
      <c r="N39" s="36">
        <f t="shared" si="25"/>
        <v>170</v>
      </c>
      <c r="O39" s="36">
        <f t="shared" si="25"/>
        <v>204</v>
      </c>
      <c r="P39" s="36">
        <f t="shared" si="25"/>
        <v>238</v>
      </c>
      <c r="Q39" s="54"/>
      <c r="R39" s="62"/>
      <c r="S39" s="54"/>
      <c r="T39" s="59"/>
      <c r="U39" s="19"/>
      <c r="V39" s="21"/>
      <c r="W39" s="25"/>
    </row>
    <row r="40" spans="1:25" x14ac:dyDescent="0.25">
      <c r="A40" s="153" t="s">
        <v>32</v>
      </c>
      <c r="B40" s="36">
        <f>$Y$5*(H$33-$B$33)</f>
        <v>102</v>
      </c>
      <c r="C40" s="36">
        <f>$Y$5*(H$33-$B$33)</f>
        <v>102</v>
      </c>
      <c r="D40" s="36">
        <f>$Y$5*(H$33-$D$33)</f>
        <v>68</v>
      </c>
      <c r="E40" s="36">
        <f>$Y$5*(H$33-$D$33)</f>
        <v>68</v>
      </c>
      <c r="F40" s="36">
        <f>$Y$5*(H$33-$D$33)</f>
        <v>68</v>
      </c>
      <c r="G40" s="36">
        <f>$Y$5*(H$33-$G$33)</f>
        <v>34</v>
      </c>
      <c r="H40" s="36" t="s">
        <v>28</v>
      </c>
      <c r="I40" s="36">
        <f>$Y$5*(I$33-$G$33)</f>
        <v>34</v>
      </c>
      <c r="J40" s="36">
        <f>$Y$5*(J$33-$G$33)</f>
        <v>34</v>
      </c>
      <c r="K40" s="36">
        <f t="shared" ref="K40:P42" si="26">$Y$5*(K$33-$J$33)</f>
        <v>34</v>
      </c>
      <c r="L40" s="36">
        <f t="shared" si="26"/>
        <v>68</v>
      </c>
      <c r="M40" s="36">
        <f t="shared" si="26"/>
        <v>102</v>
      </c>
      <c r="N40" s="36">
        <f t="shared" si="26"/>
        <v>136</v>
      </c>
      <c r="O40" s="36">
        <f t="shared" si="26"/>
        <v>170</v>
      </c>
      <c r="P40" s="36">
        <f t="shared" si="26"/>
        <v>204</v>
      </c>
      <c r="Q40" s="54"/>
      <c r="R40" s="61"/>
      <c r="S40" s="54"/>
      <c r="T40" s="59"/>
      <c r="U40" s="19"/>
      <c r="V40" s="21"/>
      <c r="W40" s="25"/>
    </row>
    <row r="41" spans="1:25" x14ac:dyDescent="0.25">
      <c r="A41" s="153" t="s">
        <v>33</v>
      </c>
      <c r="B41" s="36">
        <f>$Y$5*(I$33-$B$33)</f>
        <v>102</v>
      </c>
      <c r="C41" s="36">
        <f>$Y$5*(I$33-$B$33)</f>
        <v>102</v>
      </c>
      <c r="D41" s="36">
        <f>$Y$5*(I$33-$D$33)</f>
        <v>68</v>
      </c>
      <c r="E41" s="36">
        <f>$Y$5*(I$33-$D$33)</f>
        <v>68</v>
      </c>
      <c r="F41" s="36">
        <f>$Y$5*(I$33-$D$33)</f>
        <v>68</v>
      </c>
      <c r="G41" s="36">
        <f>$Y$5*(I$33-$G$33)</f>
        <v>34</v>
      </c>
      <c r="H41" s="36">
        <f>$Y$5*(I$33-$G$33)</f>
        <v>34</v>
      </c>
      <c r="I41" s="36" t="s">
        <v>28</v>
      </c>
      <c r="J41" s="36">
        <f>$Y$5*(J$33-$G$33)</f>
        <v>34</v>
      </c>
      <c r="K41" s="36">
        <f t="shared" si="26"/>
        <v>34</v>
      </c>
      <c r="L41" s="36">
        <f t="shared" si="26"/>
        <v>68</v>
      </c>
      <c r="M41" s="36">
        <f t="shared" si="26"/>
        <v>102</v>
      </c>
      <c r="N41" s="36">
        <f t="shared" si="26"/>
        <v>136</v>
      </c>
      <c r="O41" s="36">
        <f t="shared" si="26"/>
        <v>170</v>
      </c>
      <c r="P41" s="36">
        <f t="shared" si="26"/>
        <v>204</v>
      </c>
      <c r="Q41" s="54"/>
      <c r="R41" s="54"/>
      <c r="S41" s="54"/>
      <c r="T41" s="59"/>
      <c r="U41" s="19"/>
      <c r="V41" s="21"/>
      <c r="W41" s="25"/>
    </row>
    <row r="42" spans="1:25" x14ac:dyDescent="0.25">
      <c r="A42" s="153" t="s">
        <v>34</v>
      </c>
      <c r="B42" s="36">
        <f>$Y$5*(J$33-$B$33)</f>
        <v>102</v>
      </c>
      <c r="C42" s="36">
        <f>$Y$5*(J$33-$B$33)</f>
        <v>102</v>
      </c>
      <c r="D42" s="36">
        <f>$Y$5*(J$33-$D$33)</f>
        <v>68</v>
      </c>
      <c r="E42" s="36">
        <f>$Y$5*(J$33-$D$33)</f>
        <v>68</v>
      </c>
      <c r="F42" s="36">
        <f>$Y$5*(J$33-$D$33)</f>
        <v>68</v>
      </c>
      <c r="G42" s="36">
        <f>$Y$5*(J$33-$G$33)</f>
        <v>34</v>
      </c>
      <c r="H42" s="36">
        <f>$Y$5*(J$33-$G$33)</f>
        <v>34</v>
      </c>
      <c r="I42" s="36">
        <f>$Y$5*(J$33-$G$33)</f>
        <v>34</v>
      </c>
      <c r="J42" s="36" t="s">
        <v>28</v>
      </c>
      <c r="K42" s="36">
        <f t="shared" si="26"/>
        <v>34</v>
      </c>
      <c r="L42" s="36">
        <f t="shared" si="26"/>
        <v>68</v>
      </c>
      <c r="M42" s="36">
        <f t="shared" si="26"/>
        <v>102</v>
      </c>
      <c r="N42" s="36">
        <f t="shared" si="26"/>
        <v>136</v>
      </c>
      <c r="O42" s="36">
        <f t="shared" si="26"/>
        <v>170</v>
      </c>
      <c r="P42" s="36">
        <f t="shared" si="26"/>
        <v>204</v>
      </c>
      <c r="Q42" s="54"/>
      <c r="R42" s="54"/>
      <c r="S42" s="54"/>
      <c r="T42" s="59"/>
      <c r="U42" s="19"/>
      <c r="V42" s="21"/>
      <c r="W42" s="25"/>
    </row>
    <row r="43" spans="1:25" x14ac:dyDescent="0.25">
      <c r="A43" s="153" t="s">
        <v>35</v>
      </c>
      <c r="B43" s="36">
        <f>$Y$5*(K$33-$B$33)</f>
        <v>136</v>
      </c>
      <c r="C43" s="36">
        <f>$Y$5*(K$33-$B$33)</f>
        <v>136</v>
      </c>
      <c r="D43" s="36">
        <f>$Y$5*(K$33-$D$33)</f>
        <v>102</v>
      </c>
      <c r="E43" s="36">
        <f>$Y$5*(K$33-$D$33)</f>
        <v>102</v>
      </c>
      <c r="F43" s="36">
        <f>$Y$5*(K$33-$D$33)</f>
        <v>102</v>
      </c>
      <c r="G43" s="36">
        <f>$Y$5*(K$33-$G$33)</f>
        <v>68</v>
      </c>
      <c r="H43" s="36">
        <f>$Y$5*(K$33-$J$33)</f>
        <v>34</v>
      </c>
      <c r="I43" s="36">
        <f>$Y$5*(K$33-$J$33)</f>
        <v>34</v>
      </c>
      <c r="J43" s="36">
        <f>$Y$5*(K$33-$J$33)</f>
        <v>34</v>
      </c>
      <c r="K43" s="36" t="s">
        <v>28</v>
      </c>
      <c r="L43" s="36">
        <f>$Y$5*(L$33-$K$33)</f>
        <v>34</v>
      </c>
      <c r="M43" s="36">
        <f>$Y$5*(M$33-$K$33)</f>
        <v>68</v>
      </c>
      <c r="N43" s="36">
        <f>$Y$5*(N$33-$K$33)</f>
        <v>102</v>
      </c>
      <c r="O43" s="36">
        <f>$Y$5*(O$33-$K$33)</f>
        <v>136</v>
      </c>
      <c r="P43" s="36">
        <f>$Y$5*(P$33-$K$33)</f>
        <v>170</v>
      </c>
      <c r="Q43" s="54"/>
      <c r="R43" s="54"/>
      <c r="S43" s="54"/>
      <c r="T43" s="59"/>
      <c r="U43" s="19"/>
      <c r="V43" s="21"/>
      <c r="W43" s="25"/>
      <c r="X43" s="9"/>
      <c r="Y43" s="10"/>
    </row>
    <row r="44" spans="1:25" x14ac:dyDescent="0.25">
      <c r="A44" s="153" t="s">
        <v>36</v>
      </c>
      <c r="B44" s="36">
        <f>$Y$5*(L$33-$B$33)</f>
        <v>170</v>
      </c>
      <c r="C44" s="36">
        <f>$Y$5*(L$33-$B$33)</f>
        <v>170</v>
      </c>
      <c r="D44" s="36">
        <f>$Y$5*(L$33-$D$33)</f>
        <v>136</v>
      </c>
      <c r="E44" s="36">
        <f>$Y$5*(L$33-$D$33)</f>
        <v>136</v>
      </c>
      <c r="F44" s="36">
        <f>$Y$5*(L$33-$D$33)</f>
        <v>136</v>
      </c>
      <c r="G44" s="36">
        <f>$Y$5*(L$33-$G$33)</f>
        <v>102</v>
      </c>
      <c r="H44" s="36">
        <f>$Y$5*(L$33-$J$33)</f>
        <v>68</v>
      </c>
      <c r="I44" s="36">
        <f>$Y$5*(L$33-$J$33)</f>
        <v>68</v>
      </c>
      <c r="J44" s="36">
        <f>$Y$5*(L$33-$J$33)</f>
        <v>68</v>
      </c>
      <c r="K44" s="36">
        <f>$Y$5*(L$33-$K$33)</f>
        <v>34</v>
      </c>
      <c r="L44" s="36" t="s">
        <v>28</v>
      </c>
      <c r="M44" s="36">
        <f>$Y$5*(M$33-$L$33)</f>
        <v>34</v>
      </c>
      <c r="N44" s="36">
        <f>$Y$5*(N$33-$L$33)</f>
        <v>68</v>
      </c>
      <c r="O44" s="36">
        <f>$Y$5*(O$33-$L$33)</f>
        <v>102</v>
      </c>
      <c r="P44" s="36">
        <f>$Y$5*(P$33-$L$33)</f>
        <v>136</v>
      </c>
      <c r="Q44" s="54"/>
      <c r="R44" s="54"/>
      <c r="S44" s="54"/>
      <c r="T44" s="59"/>
      <c r="U44" s="19"/>
      <c r="V44" s="21"/>
      <c r="W44" s="25"/>
    </row>
    <row r="45" spans="1:25" x14ac:dyDescent="0.25">
      <c r="A45" s="153" t="s">
        <v>37</v>
      </c>
      <c r="B45" s="36">
        <f>$Y$5*(M$33-$B$33)</f>
        <v>204</v>
      </c>
      <c r="C45" s="36">
        <f>$Y$5*(M$33-$B$33)</f>
        <v>204</v>
      </c>
      <c r="D45" s="36">
        <f>$Y$5*(M$33-$D$33)</f>
        <v>170</v>
      </c>
      <c r="E45" s="36">
        <f>$Y$5*(M$33-$D$33)</f>
        <v>170</v>
      </c>
      <c r="F45" s="36">
        <f>$Y$5*(M$33-$D$33)</f>
        <v>170</v>
      </c>
      <c r="G45" s="36">
        <f>$Y$5*(M$33-$G$33)</f>
        <v>136</v>
      </c>
      <c r="H45" s="36">
        <f>$Y$5*(M$33-$J$33)</f>
        <v>102</v>
      </c>
      <c r="I45" s="36">
        <f>$Y$5*(M$33-$J$33)</f>
        <v>102</v>
      </c>
      <c r="J45" s="36">
        <f>$Y$5*(M$33-$J$33)</f>
        <v>102</v>
      </c>
      <c r="K45" s="36">
        <f>$Y$5*(M$33-$K$33)</f>
        <v>68</v>
      </c>
      <c r="L45" s="36">
        <f>$Y$5*(M$33-$L$33)</f>
        <v>34</v>
      </c>
      <c r="M45" s="36" t="s">
        <v>28</v>
      </c>
      <c r="N45" s="36">
        <f>$Y$5*(N$33-$M$33)</f>
        <v>34</v>
      </c>
      <c r="O45" s="36">
        <f>$Y$5*(O$33-$M$33)</f>
        <v>68</v>
      </c>
      <c r="P45" s="36">
        <f>$Y$5*(P$33-$M$33)</f>
        <v>102</v>
      </c>
      <c r="Q45" s="54"/>
      <c r="R45" s="54"/>
      <c r="S45" s="54"/>
      <c r="T45" s="59"/>
      <c r="U45" s="19"/>
      <c r="V45" s="21"/>
      <c r="W45" s="25"/>
    </row>
    <row r="46" spans="1:25" x14ac:dyDescent="0.25">
      <c r="A46" s="153" t="s">
        <v>38</v>
      </c>
      <c r="B46" s="36">
        <f>$Y$5*(N$33-$B$33)</f>
        <v>238</v>
      </c>
      <c r="C46" s="36">
        <f>$Y$5*(N$33-$B$33)</f>
        <v>238</v>
      </c>
      <c r="D46" s="36">
        <f>$Y$5*(N$33-$D$33)</f>
        <v>204</v>
      </c>
      <c r="E46" s="36">
        <f>$Y$5*(N$33-$D$33)</f>
        <v>204</v>
      </c>
      <c r="F46" s="36">
        <f>$Y$5*(N$33-$D$33)</f>
        <v>204</v>
      </c>
      <c r="G46" s="36">
        <f>$Y$5*(N$33-$G$33)</f>
        <v>170</v>
      </c>
      <c r="H46" s="36">
        <f>$Y$5*(N$33-$J$33)</f>
        <v>136</v>
      </c>
      <c r="I46" s="36">
        <f>$Y$5*(N$33-$J$33)</f>
        <v>136</v>
      </c>
      <c r="J46" s="36">
        <f>$Y$5*(N$33-$J$33)</f>
        <v>136</v>
      </c>
      <c r="K46" s="36">
        <f>$Y$5*(N$33-$K$33)</f>
        <v>102</v>
      </c>
      <c r="L46" s="36">
        <f>$Y$5*(N$33-$L$33)</f>
        <v>68</v>
      </c>
      <c r="M46" s="36">
        <f>$Y$5*(N$33-$M$33)</f>
        <v>34</v>
      </c>
      <c r="N46" s="36" t="s">
        <v>28</v>
      </c>
      <c r="O46" s="36">
        <f>$Y$5*(O$33-$N$33)</f>
        <v>34</v>
      </c>
      <c r="P46" s="36">
        <f>$Y$5*(P$33-$N$33)</f>
        <v>68</v>
      </c>
      <c r="Q46" s="54"/>
      <c r="R46" s="54"/>
      <c r="S46" s="54"/>
      <c r="T46" s="59"/>
      <c r="U46" s="19"/>
      <c r="V46" s="21"/>
      <c r="W46" s="25"/>
    </row>
    <row r="47" spans="1:25" x14ac:dyDescent="0.25">
      <c r="A47" s="153" t="s">
        <v>39</v>
      </c>
      <c r="B47" s="36">
        <f>$Y$5*(O$33-$B$33)</f>
        <v>272</v>
      </c>
      <c r="C47" s="36">
        <f>$Y$5*(O$33-$B$33)</f>
        <v>272</v>
      </c>
      <c r="D47" s="36">
        <f>$Y$5*(O$33-$D$33)</f>
        <v>238</v>
      </c>
      <c r="E47" s="36">
        <f>$Y$5*(O$33-$D$33)</f>
        <v>238</v>
      </c>
      <c r="F47" s="36">
        <f>$Y$5*(O$33-$D$33)</f>
        <v>238</v>
      </c>
      <c r="G47" s="36">
        <f>$Y$5*(O$33-$G$33)</f>
        <v>204</v>
      </c>
      <c r="H47" s="36">
        <f>$Y$5*(O$33-$J$33)</f>
        <v>170</v>
      </c>
      <c r="I47" s="36">
        <f>$Y$5*(O$33-$J$33)</f>
        <v>170</v>
      </c>
      <c r="J47" s="36">
        <f>$Y$5*(O$33-$J$33)</f>
        <v>170</v>
      </c>
      <c r="K47" s="36">
        <f>$Y$5*(O$33-$K$33)</f>
        <v>136</v>
      </c>
      <c r="L47" s="36">
        <f>$Y$5*(O$33-$L$33)</f>
        <v>102</v>
      </c>
      <c r="M47" s="36">
        <f>$Y$5*(O$33-$M$33)</f>
        <v>68</v>
      </c>
      <c r="N47" s="36">
        <f>$Y$5*(O$33-$N$33)</f>
        <v>34</v>
      </c>
      <c r="O47" s="36" t="s">
        <v>28</v>
      </c>
      <c r="P47" s="36">
        <f>$Y$5*(P$33-$O$33)</f>
        <v>34</v>
      </c>
      <c r="Q47" s="54"/>
      <c r="R47" s="54"/>
      <c r="S47" s="54"/>
      <c r="T47" s="59"/>
      <c r="U47" s="19"/>
      <c r="V47" s="21"/>
      <c r="W47" s="25"/>
    </row>
    <row r="48" spans="1:25" x14ac:dyDescent="0.25">
      <c r="A48" s="153" t="s">
        <v>40</v>
      </c>
      <c r="B48" s="36">
        <f>$Y$5*(P$33-$B$33)</f>
        <v>306</v>
      </c>
      <c r="C48" s="36">
        <f>$Y$5*(P$33-$B$33)</f>
        <v>306</v>
      </c>
      <c r="D48" s="36">
        <f>$Y$5*(P$33-$D$33)</f>
        <v>272</v>
      </c>
      <c r="E48" s="36">
        <f>$Y$5*(P$33-$D$33)</f>
        <v>272</v>
      </c>
      <c r="F48" s="36">
        <f>$Y$5*(P$33-$D$33)</f>
        <v>272</v>
      </c>
      <c r="G48" s="36">
        <f>$Y$5*(P$33-$G$33)</f>
        <v>238</v>
      </c>
      <c r="H48" s="36">
        <f>$Y$5*(P$33-$J$33)</f>
        <v>204</v>
      </c>
      <c r="I48" s="36">
        <f>$Y$5*(P$33-$J$33)</f>
        <v>204</v>
      </c>
      <c r="J48" s="36">
        <f>$Y$5*(P$33-$J$33)</f>
        <v>204</v>
      </c>
      <c r="K48" s="36">
        <f>$Y$5*(P$33-$K$33)</f>
        <v>170</v>
      </c>
      <c r="L48" s="36">
        <f>$Y$5*(P$33-$L$33)</f>
        <v>136</v>
      </c>
      <c r="M48" s="36">
        <f>$Y$5*(P$33-$M$33)</f>
        <v>102</v>
      </c>
      <c r="N48" s="36">
        <f>$Y$5*(P$33-$N$33)</f>
        <v>68</v>
      </c>
      <c r="O48" s="36">
        <f>$Y$5*(P$33-$O$33)</f>
        <v>34</v>
      </c>
      <c r="P48" s="36" t="s">
        <v>28</v>
      </c>
      <c r="Q48" s="54"/>
      <c r="R48" s="54"/>
      <c r="S48" s="54"/>
      <c r="T48" s="59"/>
      <c r="U48" s="19"/>
      <c r="V48" s="21"/>
      <c r="W48" s="25"/>
    </row>
    <row r="49" spans="1:42" x14ac:dyDescent="0.25">
      <c r="A49" s="96"/>
      <c r="B49" s="55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9"/>
      <c r="U49" s="19"/>
      <c r="V49" s="19"/>
      <c r="W49" s="19"/>
    </row>
    <row r="50" spans="1:42" x14ac:dyDescent="0.25">
      <c r="A50" s="96"/>
      <c r="B50" s="5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172" t="s">
        <v>41</v>
      </c>
      <c r="Q50" s="172"/>
      <c r="R50" s="172"/>
      <c r="S50" s="172"/>
      <c r="T50" s="173"/>
      <c r="U50" s="19"/>
      <c r="V50" s="19"/>
      <c r="W50" s="19"/>
    </row>
    <row r="51" spans="1:42" x14ac:dyDescent="0.25">
      <c r="A51" s="96" t="s">
        <v>89</v>
      </c>
      <c r="B51" s="5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63"/>
      <c r="Q51" s="63"/>
      <c r="R51" s="56"/>
      <c r="S51" s="56"/>
      <c r="T51" s="57"/>
      <c r="U51" s="19"/>
      <c r="V51" s="19"/>
      <c r="W51" s="19"/>
    </row>
    <row r="52" spans="1:42" ht="101.25" customHeight="1" x14ac:dyDescent="0.25">
      <c r="A52" s="153"/>
      <c r="B52" s="43" t="s">
        <v>31</v>
      </c>
      <c r="C52" s="43" t="s">
        <v>84</v>
      </c>
      <c r="D52" s="43" t="s">
        <v>22</v>
      </c>
      <c r="E52" s="43" t="s">
        <v>23</v>
      </c>
      <c r="F52" s="43" t="s">
        <v>24</v>
      </c>
      <c r="G52" s="43" t="s">
        <v>2</v>
      </c>
      <c r="H52" s="43" t="s">
        <v>42</v>
      </c>
      <c r="I52" s="43" t="s">
        <v>26</v>
      </c>
      <c r="J52" s="43" t="s">
        <v>27</v>
      </c>
      <c r="K52" s="43" t="s">
        <v>43</v>
      </c>
      <c r="L52" s="43" t="s">
        <v>44</v>
      </c>
      <c r="M52" s="43" t="s">
        <v>45</v>
      </c>
      <c r="N52" s="43" t="s">
        <v>46</v>
      </c>
      <c r="O52" s="43" t="s">
        <v>87</v>
      </c>
      <c r="P52" s="43" t="s">
        <v>47</v>
      </c>
      <c r="Q52" s="43" t="s">
        <v>88</v>
      </c>
      <c r="R52" s="58"/>
      <c r="S52" s="58"/>
      <c r="T52" s="64"/>
      <c r="U52" s="19"/>
      <c r="V52" s="19"/>
      <c r="W52" s="19"/>
    </row>
    <row r="53" spans="1:42" ht="9.75" hidden="1" customHeight="1" x14ac:dyDescent="0.25">
      <c r="A53" s="153"/>
      <c r="B53" s="65">
        <v>1</v>
      </c>
      <c r="C53" s="65">
        <v>1</v>
      </c>
      <c r="D53" s="65">
        <v>2</v>
      </c>
      <c r="E53" s="65">
        <v>2</v>
      </c>
      <c r="F53" s="65">
        <v>3</v>
      </c>
      <c r="G53" s="65">
        <v>4</v>
      </c>
      <c r="H53" s="65">
        <v>6</v>
      </c>
      <c r="I53" s="65">
        <v>6</v>
      </c>
      <c r="J53" s="65">
        <v>7</v>
      </c>
      <c r="K53" s="43"/>
      <c r="L53" s="43"/>
      <c r="M53" s="43"/>
      <c r="N53" s="43"/>
      <c r="O53" s="43"/>
      <c r="P53" s="43"/>
      <c r="Q53" s="43"/>
      <c r="R53" s="58"/>
      <c r="S53" s="58"/>
      <c r="T53" s="64"/>
      <c r="U53" s="19"/>
      <c r="V53" s="19"/>
      <c r="W53" s="19"/>
    </row>
    <row r="54" spans="1:42" x14ac:dyDescent="0.25">
      <c r="A54" s="153" t="s">
        <v>31</v>
      </c>
      <c r="B54" s="36" t="s">
        <v>28</v>
      </c>
      <c r="C54" s="36">
        <f>$AE$4</f>
        <v>28</v>
      </c>
      <c r="D54" s="36">
        <f t="shared" ref="D54:D57" si="27">$AE$4</f>
        <v>28</v>
      </c>
      <c r="E54" s="36">
        <f t="shared" ref="E54:E56" si="28">$AE$4</f>
        <v>28</v>
      </c>
      <c r="F54" s="36">
        <f>$Y$5*(F$53-$B$53)</f>
        <v>68</v>
      </c>
      <c r="G54" s="36">
        <f t="shared" ref="G54:G55" si="29">$AA$4</f>
        <v>90</v>
      </c>
      <c r="H54" s="36">
        <f>G54+(H$53-$G$53)*$Y$5</f>
        <v>158</v>
      </c>
      <c r="I54" s="36">
        <f>H54+(I$53-$H$53)*$Y$5</f>
        <v>158</v>
      </c>
      <c r="J54" s="36">
        <f>I54+(J$53-$H$53)*$Y$5</f>
        <v>192</v>
      </c>
      <c r="K54" s="36">
        <v>270</v>
      </c>
      <c r="L54" s="36">
        <v>270</v>
      </c>
      <c r="M54" s="36">
        <v>270</v>
      </c>
      <c r="N54" s="36">
        <v>309</v>
      </c>
      <c r="O54" s="36">
        <v>309</v>
      </c>
      <c r="P54" s="36">
        <v>348</v>
      </c>
      <c r="Q54" s="36">
        <v>387</v>
      </c>
      <c r="R54" s="66"/>
      <c r="S54" s="67"/>
      <c r="T54" s="68"/>
      <c r="U54" s="19"/>
      <c r="V54" s="21"/>
      <c r="W54" s="19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1:42" x14ac:dyDescent="0.25">
      <c r="A55" s="153" t="s">
        <v>84</v>
      </c>
      <c r="B55" s="36">
        <f t="shared" ref="B55:B57" si="30">$AE$4</f>
        <v>28</v>
      </c>
      <c r="C55" s="36" t="s">
        <v>28</v>
      </c>
      <c r="D55" s="36">
        <f t="shared" si="27"/>
        <v>28</v>
      </c>
      <c r="E55" s="36">
        <f t="shared" si="28"/>
        <v>28</v>
      </c>
      <c r="F55" s="36">
        <f>$Y$5*(F$53-$B$53)</f>
        <v>68</v>
      </c>
      <c r="G55" s="36">
        <f t="shared" si="29"/>
        <v>90</v>
      </c>
      <c r="H55" s="36">
        <f>G55+(H$53-$G$53)*$Y$5</f>
        <v>158</v>
      </c>
      <c r="I55" s="36">
        <f>H55+(I$53-$H$53)*$Y$5</f>
        <v>158</v>
      </c>
      <c r="J55" s="36">
        <f>I55+(J$53-$H$53)*$Y$5</f>
        <v>192</v>
      </c>
      <c r="K55" s="36">
        <v>270</v>
      </c>
      <c r="L55" s="36">
        <v>270</v>
      </c>
      <c r="M55" s="36">
        <v>270</v>
      </c>
      <c r="N55" s="36">
        <v>309</v>
      </c>
      <c r="O55" s="36">
        <v>309</v>
      </c>
      <c r="P55" s="36">
        <v>348</v>
      </c>
      <c r="Q55" s="36">
        <v>387</v>
      </c>
      <c r="R55" s="66"/>
      <c r="S55" s="66"/>
      <c r="T55" s="68"/>
      <c r="U55" s="19"/>
      <c r="V55" s="19"/>
      <c r="W55" s="19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1:42" x14ac:dyDescent="0.25">
      <c r="A56" s="153" t="s">
        <v>22</v>
      </c>
      <c r="B56" s="36">
        <f t="shared" si="30"/>
        <v>28</v>
      </c>
      <c r="C56" s="36">
        <f t="shared" ref="C56:C57" si="31">$AE$4</f>
        <v>28</v>
      </c>
      <c r="D56" s="36" t="s">
        <v>28</v>
      </c>
      <c r="E56" s="36">
        <f t="shared" si="28"/>
        <v>28</v>
      </c>
      <c r="F56" s="36">
        <f t="shared" ref="F56:J57" si="32">$Y$5*(F$53-$E$53)</f>
        <v>34</v>
      </c>
      <c r="G56" s="36">
        <f t="shared" si="32"/>
        <v>68</v>
      </c>
      <c r="H56" s="36">
        <f t="shared" si="32"/>
        <v>136</v>
      </c>
      <c r="I56" s="36">
        <f t="shared" si="32"/>
        <v>136</v>
      </c>
      <c r="J56" s="36">
        <f t="shared" si="32"/>
        <v>170</v>
      </c>
      <c r="K56" s="36">
        <v>248</v>
      </c>
      <c r="L56" s="36">
        <v>248</v>
      </c>
      <c r="M56" s="36">
        <v>248</v>
      </c>
      <c r="N56" s="36">
        <v>287</v>
      </c>
      <c r="O56" s="36">
        <v>287</v>
      </c>
      <c r="P56" s="36">
        <v>326</v>
      </c>
      <c r="Q56" s="36">
        <v>365</v>
      </c>
      <c r="R56" s="66"/>
      <c r="S56" s="66"/>
      <c r="T56" s="68"/>
      <c r="U56" s="19"/>
      <c r="V56" s="19"/>
      <c r="W56" s="19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1:42" x14ac:dyDescent="0.25">
      <c r="A57" s="153" t="s">
        <v>23</v>
      </c>
      <c r="B57" s="36">
        <f t="shared" si="30"/>
        <v>28</v>
      </c>
      <c r="C57" s="36">
        <f t="shared" si="31"/>
        <v>28</v>
      </c>
      <c r="D57" s="36">
        <f t="shared" si="27"/>
        <v>28</v>
      </c>
      <c r="E57" s="36" t="s">
        <v>28</v>
      </c>
      <c r="F57" s="36">
        <f t="shared" si="32"/>
        <v>34</v>
      </c>
      <c r="G57" s="36">
        <f t="shared" si="32"/>
        <v>68</v>
      </c>
      <c r="H57" s="36">
        <f t="shared" si="32"/>
        <v>136</v>
      </c>
      <c r="I57" s="36">
        <f t="shared" si="32"/>
        <v>136</v>
      </c>
      <c r="J57" s="36">
        <f t="shared" si="32"/>
        <v>170</v>
      </c>
      <c r="K57" s="36">
        <v>248</v>
      </c>
      <c r="L57" s="36">
        <v>248</v>
      </c>
      <c r="M57" s="36">
        <v>248</v>
      </c>
      <c r="N57" s="36">
        <v>287</v>
      </c>
      <c r="O57" s="36">
        <v>287</v>
      </c>
      <c r="P57" s="36">
        <v>326</v>
      </c>
      <c r="Q57" s="36">
        <v>365</v>
      </c>
      <c r="R57" s="66"/>
      <c r="S57" s="66"/>
      <c r="T57" s="68"/>
      <c r="U57" s="19"/>
      <c r="V57" s="19"/>
      <c r="W57" s="19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1:42" x14ac:dyDescent="0.25">
      <c r="A58" s="153" t="s">
        <v>24</v>
      </c>
      <c r="B58" s="36">
        <f>$Y$5*(F$53-$B$53)</f>
        <v>68</v>
      </c>
      <c r="C58" s="36">
        <f>$Y$5*(F$53-$B$53)</f>
        <v>68</v>
      </c>
      <c r="D58" s="36">
        <f>$Y$5*(F$53-$E$53)</f>
        <v>34</v>
      </c>
      <c r="E58" s="36">
        <f>$Y$5*(F$53-$E$53)</f>
        <v>34</v>
      </c>
      <c r="F58" s="36" t="s">
        <v>28</v>
      </c>
      <c r="G58" s="36">
        <f>$Y$5*(G$53-$F$53)</f>
        <v>34</v>
      </c>
      <c r="H58" s="36">
        <f>$Y$5*(H$53-$F$53)</f>
        <v>102</v>
      </c>
      <c r="I58" s="36">
        <f>$Y$5*(I$53-$F$53)</f>
        <v>102</v>
      </c>
      <c r="J58" s="36">
        <f>$Y$5*(J$53-$F$53)</f>
        <v>136</v>
      </c>
      <c r="K58" s="36">
        <v>214</v>
      </c>
      <c r="L58" s="36">
        <v>214</v>
      </c>
      <c r="M58" s="36">
        <v>214</v>
      </c>
      <c r="N58" s="36">
        <v>253</v>
      </c>
      <c r="O58" s="36">
        <v>253</v>
      </c>
      <c r="P58" s="36">
        <v>292</v>
      </c>
      <c r="Q58" s="36">
        <v>331</v>
      </c>
      <c r="R58" s="66"/>
      <c r="S58" s="66"/>
      <c r="T58" s="68"/>
      <c r="U58" s="19"/>
      <c r="V58" s="19"/>
      <c r="W58" s="19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1:42" x14ac:dyDescent="0.25">
      <c r="A59" s="153" t="s">
        <v>2</v>
      </c>
      <c r="B59" s="36">
        <f>$AA$4</f>
        <v>90</v>
      </c>
      <c r="C59" s="36">
        <f>$AA$4</f>
        <v>90</v>
      </c>
      <c r="D59" s="36">
        <f>$Y$5*(G$53-$E$53)</f>
        <v>68</v>
      </c>
      <c r="E59" s="36">
        <f>$Y$5*(G$53-$E$53)</f>
        <v>68</v>
      </c>
      <c r="F59" s="36">
        <f>$Y$5*(G$53-$F$53)</f>
        <v>34</v>
      </c>
      <c r="G59" s="36" t="s">
        <v>28</v>
      </c>
      <c r="H59" s="36">
        <f>$Y$5*(H$53-$G$53)</f>
        <v>68</v>
      </c>
      <c r="I59" s="36">
        <f>$Y$5*(I$53-$G$53)</f>
        <v>68</v>
      </c>
      <c r="J59" s="36">
        <f>$Y$5*(J$53-$G$53)</f>
        <v>102</v>
      </c>
      <c r="K59" s="36">
        <v>180</v>
      </c>
      <c r="L59" s="36">
        <v>180</v>
      </c>
      <c r="M59" s="36">
        <v>180</v>
      </c>
      <c r="N59" s="36">
        <v>219</v>
      </c>
      <c r="O59" s="36">
        <v>219</v>
      </c>
      <c r="P59" s="36">
        <v>258</v>
      </c>
      <c r="Q59" s="36">
        <v>297</v>
      </c>
      <c r="R59" s="66"/>
      <c r="S59" s="66"/>
      <c r="T59" s="68"/>
      <c r="U59" s="19"/>
      <c r="V59" s="19"/>
      <c r="W59" s="19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</row>
    <row r="60" spans="1:42" x14ac:dyDescent="0.25">
      <c r="A60" s="153" t="s">
        <v>42</v>
      </c>
      <c r="B60" s="36">
        <f>B59+(H$53-$G$53)*$Y$5</f>
        <v>158</v>
      </c>
      <c r="C60" s="36">
        <f>C59+(H$53-$G$53)*$Y$5</f>
        <v>158</v>
      </c>
      <c r="D60" s="36">
        <f>$Y$5*(H$53-$E$53)</f>
        <v>136</v>
      </c>
      <c r="E60" s="36">
        <f>$Y$5*(H$53-$E$53)</f>
        <v>136</v>
      </c>
      <c r="F60" s="36">
        <f>$Y$5*(H$53-$F$53)</f>
        <v>102</v>
      </c>
      <c r="G60" s="36">
        <f>$Y$5*(H$53-$G$53)</f>
        <v>68</v>
      </c>
      <c r="H60" s="36" t="s">
        <v>28</v>
      </c>
      <c r="I60" s="36">
        <f>J60</f>
        <v>34</v>
      </c>
      <c r="J60" s="36">
        <f>$Y$5*(J$53-$I$53)</f>
        <v>34</v>
      </c>
      <c r="K60" s="36">
        <v>112</v>
      </c>
      <c r="L60" s="36">
        <v>112</v>
      </c>
      <c r="M60" s="36">
        <v>112</v>
      </c>
      <c r="N60" s="36">
        <v>151</v>
      </c>
      <c r="O60" s="36">
        <v>151</v>
      </c>
      <c r="P60" s="36">
        <v>190</v>
      </c>
      <c r="Q60" s="36">
        <v>229</v>
      </c>
      <c r="R60" s="66"/>
      <c r="S60" s="66"/>
      <c r="T60" s="68"/>
      <c r="U60" s="19"/>
      <c r="V60" s="19"/>
      <c r="W60" s="19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</row>
    <row r="61" spans="1:42" x14ac:dyDescent="0.25">
      <c r="A61" s="153" t="s">
        <v>26</v>
      </c>
      <c r="B61" s="36">
        <f>B60+(I$53-$H$53)*$Y$5</f>
        <v>158</v>
      </c>
      <c r="C61" s="36">
        <f>C60+(I$53-$H$53)*$Y$5</f>
        <v>158</v>
      </c>
      <c r="D61" s="36">
        <f>$Y$5*(I$53-$E$53)</f>
        <v>136</v>
      </c>
      <c r="E61" s="36">
        <f>$Y$5*(I$53-$E$53)</f>
        <v>136</v>
      </c>
      <c r="F61" s="36">
        <f>$Y$5*(I$53-$F$53)</f>
        <v>102</v>
      </c>
      <c r="G61" s="36">
        <f>$Y$5*(I$53-$G$53)</f>
        <v>68</v>
      </c>
      <c r="H61" s="36">
        <f>H62</f>
        <v>34</v>
      </c>
      <c r="I61" s="36" t="s">
        <v>28</v>
      </c>
      <c r="J61" s="36">
        <f>$Y$5*(J$53-$I$53)</f>
        <v>34</v>
      </c>
      <c r="K61" s="36">
        <v>112</v>
      </c>
      <c r="L61" s="36">
        <v>112</v>
      </c>
      <c r="M61" s="36">
        <v>112</v>
      </c>
      <c r="N61" s="36">
        <v>151</v>
      </c>
      <c r="O61" s="36">
        <v>151</v>
      </c>
      <c r="P61" s="36">
        <v>190</v>
      </c>
      <c r="Q61" s="36">
        <v>229</v>
      </c>
      <c r="R61" s="66"/>
      <c r="S61" s="66"/>
      <c r="T61" s="68"/>
      <c r="U61" s="19"/>
      <c r="V61" s="19"/>
      <c r="W61" s="19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</row>
    <row r="62" spans="1:42" x14ac:dyDescent="0.25">
      <c r="A62" s="153" t="s">
        <v>27</v>
      </c>
      <c r="B62" s="36">
        <f>B61+(J$53-$H$53)*$Y$5</f>
        <v>192</v>
      </c>
      <c r="C62" s="36">
        <f>C61+(J$53-$H$53)*$Y$5</f>
        <v>192</v>
      </c>
      <c r="D62" s="36">
        <f>$Y$5*(J$53-$E$53)</f>
        <v>170</v>
      </c>
      <c r="E62" s="36">
        <f>$Y$5*(J$53-$E$53)</f>
        <v>170</v>
      </c>
      <c r="F62" s="36">
        <f>$Y$5*(J$53-$F$53)</f>
        <v>136</v>
      </c>
      <c r="G62" s="36">
        <f>$Y$5*(J$53-$G$53)</f>
        <v>102</v>
      </c>
      <c r="H62" s="36">
        <f>$Y$5*(J$53-$I$53)</f>
        <v>34</v>
      </c>
      <c r="I62" s="36">
        <f>$Y$5*(J$53-$I$53)</f>
        <v>34</v>
      </c>
      <c r="J62" s="36" t="s">
        <v>28</v>
      </c>
      <c r="K62" s="36">
        <v>78</v>
      </c>
      <c r="L62" s="36">
        <v>78</v>
      </c>
      <c r="M62" s="36">
        <v>78</v>
      </c>
      <c r="N62" s="36">
        <v>117</v>
      </c>
      <c r="O62" s="36">
        <v>117</v>
      </c>
      <c r="P62" s="36">
        <v>156</v>
      </c>
      <c r="Q62" s="36">
        <v>195</v>
      </c>
      <c r="R62" s="66"/>
      <c r="S62" s="66"/>
      <c r="T62" s="68"/>
      <c r="U62" s="19"/>
      <c r="V62" s="19"/>
      <c r="W62" s="19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</row>
    <row r="63" spans="1:42" x14ac:dyDescent="0.25">
      <c r="A63" s="153" t="s">
        <v>43</v>
      </c>
      <c r="B63" s="36">
        <v>270</v>
      </c>
      <c r="C63" s="36">
        <v>270</v>
      </c>
      <c r="D63" s="36">
        <v>248</v>
      </c>
      <c r="E63" s="36">
        <v>248</v>
      </c>
      <c r="F63" s="36">
        <v>214</v>
      </c>
      <c r="G63" s="36">
        <v>180</v>
      </c>
      <c r="H63" s="36">
        <v>112</v>
      </c>
      <c r="I63" s="36">
        <v>112</v>
      </c>
      <c r="J63" s="36">
        <v>78</v>
      </c>
      <c r="K63" s="36" t="s">
        <v>28</v>
      </c>
      <c r="L63" s="36">
        <v>39</v>
      </c>
      <c r="M63" s="36">
        <v>39</v>
      </c>
      <c r="N63" s="36">
        <v>39</v>
      </c>
      <c r="O63" s="36">
        <v>78</v>
      </c>
      <c r="P63" s="36">
        <v>117</v>
      </c>
      <c r="Q63" s="36">
        <v>156</v>
      </c>
      <c r="R63" s="66"/>
      <c r="S63" s="66"/>
      <c r="T63" s="68"/>
      <c r="U63" s="19"/>
      <c r="V63" s="19"/>
      <c r="W63" s="19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</row>
    <row r="64" spans="1:42" x14ac:dyDescent="0.25">
      <c r="A64" s="153" t="s">
        <v>44</v>
      </c>
      <c r="B64" s="36">
        <v>270</v>
      </c>
      <c r="C64" s="36">
        <v>270</v>
      </c>
      <c r="D64" s="36">
        <v>248</v>
      </c>
      <c r="E64" s="36">
        <v>248</v>
      </c>
      <c r="F64" s="36">
        <v>214</v>
      </c>
      <c r="G64" s="36">
        <v>180</v>
      </c>
      <c r="H64" s="36">
        <v>112</v>
      </c>
      <c r="I64" s="36">
        <v>112</v>
      </c>
      <c r="J64" s="36">
        <v>78</v>
      </c>
      <c r="K64" s="36">
        <v>39</v>
      </c>
      <c r="L64" s="36" t="s">
        <v>28</v>
      </c>
      <c r="M64" s="36">
        <v>39</v>
      </c>
      <c r="N64" s="36">
        <v>39</v>
      </c>
      <c r="O64" s="36">
        <v>78</v>
      </c>
      <c r="P64" s="36">
        <v>117</v>
      </c>
      <c r="Q64" s="36">
        <v>117</v>
      </c>
      <c r="R64" s="66"/>
      <c r="S64" s="66"/>
      <c r="T64" s="68"/>
      <c r="U64" s="19"/>
      <c r="V64" s="19"/>
      <c r="W64" s="19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</row>
    <row r="65" spans="1:42" x14ac:dyDescent="0.25">
      <c r="A65" s="153" t="s">
        <v>45</v>
      </c>
      <c r="B65" s="36">
        <v>270</v>
      </c>
      <c r="C65" s="36">
        <v>270</v>
      </c>
      <c r="D65" s="36">
        <v>248</v>
      </c>
      <c r="E65" s="36">
        <v>248</v>
      </c>
      <c r="F65" s="36">
        <v>214</v>
      </c>
      <c r="G65" s="36">
        <v>180</v>
      </c>
      <c r="H65" s="36">
        <v>112</v>
      </c>
      <c r="I65" s="36">
        <v>112</v>
      </c>
      <c r="J65" s="36">
        <v>78</v>
      </c>
      <c r="K65" s="36">
        <v>39</v>
      </c>
      <c r="L65" s="36">
        <v>39</v>
      </c>
      <c r="M65" s="36" t="s">
        <v>28</v>
      </c>
      <c r="N65" s="36">
        <v>39</v>
      </c>
      <c r="O65" s="36">
        <v>39</v>
      </c>
      <c r="P65" s="36">
        <v>78</v>
      </c>
      <c r="Q65" s="36">
        <v>117</v>
      </c>
      <c r="R65" s="66"/>
      <c r="S65" s="66"/>
      <c r="T65" s="68"/>
      <c r="U65" s="19"/>
      <c r="V65" s="19"/>
      <c r="W65" s="19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</row>
    <row r="66" spans="1:42" x14ac:dyDescent="0.25">
      <c r="A66" s="153" t="s">
        <v>46</v>
      </c>
      <c r="B66" s="36">
        <v>309</v>
      </c>
      <c r="C66" s="36">
        <v>309</v>
      </c>
      <c r="D66" s="36">
        <v>287</v>
      </c>
      <c r="E66" s="36">
        <v>287</v>
      </c>
      <c r="F66" s="36">
        <v>253</v>
      </c>
      <c r="G66" s="36">
        <v>219</v>
      </c>
      <c r="H66" s="36">
        <v>151</v>
      </c>
      <c r="I66" s="36">
        <v>151</v>
      </c>
      <c r="J66" s="36">
        <v>117</v>
      </c>
      <c r="K66" s="36">
        <v>39</v>
      </c>
      <c r="L66" s="36">
        <v>39</v>
      </c>
      <c r="M66" s="36">
        <v>39</v>
      </c>
      <c r="N66" s="36" t="s">
        <v>28</v>
      </c>
      <c r="O66" s="36">
        <v>39</v>
      </c>
      <c r="P66" s="36">
        <v>78</v>
      </c>
      <c r="Q66" s="36">
        <v>117</v>
      </c>
      <c r="R66" s="66"/>
      <c r="S66" s="66"/>
      <c r="T66" s="68"/>
      <c r="U66" s="19"/>
      <c r="V66" s="19"/>
      <c r="W66" s="19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</row>
    <row r="67" spans="1:42" x14ac:dyDescent="0.25">
      <c r="A67" s="153" t="s">
        <v>87</v>
      </c>
      <c r="B67" s="36">
        <v>309</v>
      </c>
      <c r="C67" s="36">
        <v>309</v>
      </c>
      <c r="D67" s="36">
        <v>287</v>
      </c>
      <c r="E67" s="36">
        <v>287</v>
      </c>
      <c r="F67" s="36">
        <v>253</v>
      </c>
      <c r="G67" s="36">
        <v>219</v>
      </c>
      <c r="H67" s="36">
        <v>151</v>
      </c>
      <c r="I67" s="36">
        <v>151</v>
      </c>
      <c r="J67" s="36">
        <v>117</v>
      </c>
      <c r="K67" s="36">
        <v>78</v>
      </c>
      <c r="L67" s="36">
        <v>78</v>
      </c>
      <c r="M67" s="36">
        <v>39</v>
      </c>
      <c r="N67" s="36">
        <v>39</v>
      </c>
      <c r="O67" s="36" t="s">
        <v>28</v>
      </c>
      <c r="P67" s="36">
        <v>39</v>
      </c>
      <c r="Q67" s="36">
        <v>78</v>
      </c>
      <c r="R67" s="66"/>
      <c r="S67" s="66"/>
      <c r="T67" s="68"/>
      <c r="U67" s="19"/>
      <c r="V67" s="19"/>
      <c r="W67" s="19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</row>
    <row r="68" spans="1:42" x14ac:dyDescent="0.25">
      <c r="A68" s="153" t="s">
        <v>47</v>
      </c>
      <c r="B68" s="36">
        <v>348</v>
      </c>
      <c r="C68" s="36">
        <v>348</v>
      </c>
      <c r="D68" s="36">
        <v>326</v>
      </c>
      <c r="E68" s="36">
        <v>326</v>
      </c>
      <c r="F68" s="36">
        <v>292</v>
      </c>
      <c r="G68" s="36">
        <v>258</v>
      </c>
      <c r="H68" s="36">
        <v>190</v>
      </c>
      <c r="I68" s="36">
        <v>190</v>
      </c>
      <c r="J68" s="36">
        <v>156</v>
      </c>
      <c r="K68" s="36">
        <v>117</v>
      </c>
      <c r="L68" s="36">
        <v>117</v>
      </c>
      <c r="M68" s="36">
        <v>78</v>
      </c>
      <c r="N68" s="36">
        <v>78</v>
      </c>
      <c r="O68" s="36">
        <v>39</v>
      </c>
      <c r="P68" s="36" t="s">
        <v>28</v>
      </c>
      <c r="Q68" s="36">
        <v>39</v>
      </c>
      <c r="R68" s="66"/>
      <c r="S68" s="66"/>
      <c r="T68" s="68"/>
      <c r="U68" s="19"/>
      <c r="V68" s="19"/>
      <c r="W68" s="19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</row>
    <row r="69" spans="1:42" x14ac:dyDescent="0.25">
      <c r="A69" s="153" t="s">
        <v>88</v>
      </c>
      <c r="B69" s="36">
        <v>387</v>
      </c>
      <c r="C69" s="36">
        <v>387</v>
      </c>
      <c r="D69" s="36">
        <v>365</v>
      </c>
      <c r="E69" s="36">
        <v>365</v>
      </c>
      <c r="F69" s="36">
        <v>331</v>
      </c>
      <c r="G69" s="36">
        <v>297</v>
      </c>
      <c r="H69" s="36">
        <v>229</v>
      </c>
      <c r="I69" s="36">
        <v>229</v>
      </c>
      <c r="J69" s="36">
        <v>195</v>
      </c>
      <c r="K69" s="36">
        <v>156</v>
      </c>
      <c r="L69" s="36">
        <v>117</v>
      </c>
      <c r="M69" s="36">
        <v>117</v>
      </c>
      <c r="N69" s="36">
        <v>117</v>
      </c>
      <c r="O69" s="36">
        <v>78</v>
      </c>
      <c r="P69" s="36">
        <v>39</v>
      </c>
      <c r="Q69" s="36" t="s">
        <v>28</v>
      </c>
      <c r="R69" s="66"/>
      <c r="S69" s="66"/>
      <c r="T69" s="68"/>
      <c r="U69" s="19"/>
      <c r="V69" s="19"/>
      <c r="W69" s="19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</row>
    <row r="70" spans="1:42" x14ac:dyDescent="0.25">
      <c r="A70" s="96"/>
      <c r="B70" s="68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8"/>
      <c r="U70" s="19"/>
      <c r="V70" s="19"/>
      <c r="W70" s="19"/>
    </row>
    <row r="71" spans="1:42" x14ac:dyDescent="0.25">
      <c r="A71" s="96"/>
      <c r="B71" s="5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48"/>
      <c r="O71" s="48"/>
      <c r="P71" s="172" t="s">
        <v>48</v>
      </c>
      <c r="Q71" s="172"/>
      <c r="R71" s="172"/>
      <c r="S71" s="172"/>
      <c r="T71" s="173"/>
      <c r="U71" s="19"/>
      <c r="V71" s="19"/>
      <c r="W71" s="19"/>
    </row>
    <row r="72" spans="1:42" x14ac:dyDescent="0.25">
      <c r="A72" s="96" t="s">
        <v>49</v>
      </c>
      <c r="B72" s="5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56"/>
      <c r="O72" s="56"/>
      <c r="P72" s="48"/>
      <c r="Q72" s="48"/>
      <c r="R72" s="48"/>
      <c r="S72" s="48"/>
      <c r="T72" s="46"/>
      <c r="U72" s="19"/>
      <c r="V72" s="19"/>
      <c r="W72" s="19"/>
      <c r="X72" s="2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7"/>
      <c r="AL72" s="7"/>
    </row>
    <row r="73" spans="1:42" s="12" customFormat="1" ht="90.75" customHeight="1" x14ac:dyDescent="0.25">
      <c r="A73" s="155"/>
      <c r="B73" s="43" t="s">
        <v>31</v>
      </c>
      <c r="C73" s="43" t="s">
        <v>50</v>
      </c>
      <c r="D73" s="43" t="s">
        <v>51</v>
      </c>
      <c r="E73" s="43" t="s">
        <v>52</v>
      </c>
      <c r="F73" s="43" t="s">
        <v>53</v>
      </c>
      <c r="G73" s="43" t="s">
        <v>54</v>
      </c>
      <c r="H73" s="43" t="s">
        <v>55</v>
      </c>
      <c r="I73" s="43" t="s">
        <v>56</v>
      </c>
      <c r="J73" s="43" t="s">
        <v>57</v>
      </c>
      <c r="K73" s="43" t="s">
        <v>86</v>
      </c>
      <c r="L73" s="43" t="s">
        <v>85</v>
      </c>
      <c r="M73" s="43" t="s">
        <v>58</v>
      </c>
      <c r="N73" s="43" t="s">
        <v>59</v>
      </c>
      <c r="O73" s="43" t="s">
        <v>81</v>
      </c>
      <c r="P73" s="58"/>
      <c r="Q73" s="58"/>
      <c r="R73" s="58"/>
      <c r="S73" s="58"/>
      <c r="T73" s="64"/>
      <c r="U73" s="20"/>
      <c r="V73" s="20"/>
      <c r="W73" s="20"/>
      <c r="X73" s="13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</row>
    <row r="74" spans="1:42" s="12" customFormat="1" ht="9.75" hidden="1" customHeight="1" x14ac:dyDescent="0.25">
      <c r="A74" s="155"/>
      <c r="B74" s="65">
        <v>0</v>
      </c>
      <c r="C74" s="65">
        <v>1</v>
      </c>
      <c r="D74" s="69">
        <v>2</v>
      </c>
      <c r="E74" s="69">
        <v>3</v>
      </c>
      <c r="F74" s="69">
        <v>3</v>
      </c>
      <c r="G74" s="69">
        <v>4</v>
      </c>
      <c r="H74" s="69">
        <v>5</v>
      </c>
      <c r="I74" s="69">
        <v>6</v>
      </c>
      <c r="J74" s="69">
        <v>6</v>
      </c>
      <c r="K74" s="69">
        <v>8</v>
      </c>
      <c r="L74" s="69">
        <v>9</v>
      </c>
      <c r="M74" s="69"/>
      <c r="N74" s="65"/>
      <c r="O74" s="65"/>
      <c r="P74" s="58"/>
      <c r="Q74" s="58"/>
      <c r="R74" s="58"/>
      <c r="S74" s="58"/>
      <c r="T74" s="64"/>
      <c r="U74" s="20"/>
      <c r="V74" s="20"/>
      <c r="W74" s="20"/>
      <c r="X74" s="13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</row>
    <row r="75" spans="1:42" x14ac:dyDescent="0.25">
      <c r="A75" s="153" t="s">
        <v>31</v>
      </c>
      <c r="B75" s="36" t="s">
        <v>28</v>
      </c>
      <c r="C75" s="36">
        <f>$AE$4</f>
        <v>28</v>
      </c>
      <c r="D75" s="44">
        <f>$Y$5*(D$74-$B$74)</f>
        <v>68</v>
      </c>
      <c r="E75" s="44">
        <f>$Y$5*(E$74-$B$74)</f>
        <v>102</v>
      </c>
      <c r="F75" s="36">
        <f>$AA$5</f>
        <v>110</v>
      </c>
      <c r="G75" s="44">
        <f>$Y$5*(G$74-$F$74)+F75</f>
        <v>144</v>
      </c>
      <c r="H75" s="44">
        <f>G75+(H$74-$G$74)*$Y$5</f>
        <v>178</v>
      </c>
      <c r="I75" s="44">
        <f>H75+(I$74-$H$74)*$Y$5</f>
        <v>212</v>
      </c>
      <c r="J75" s="44">
        <f>I75+(J$74-$I$74)*$Y$5</f>
        <v>212</v>
      </c>
      <c r="K75" s="44">
        <f>J75+(K$74-$I$74)*$Y$5</f>
        <v>280</v>
      </c>
      <c r="L75" s="44">
        <f>K75+(L$74-$K$74)*$Y$5</f>
        <v>314</v>
      </c>
      <c r="M75" s="36">
        <v>353</v>
      </c>
      <c r="N75" s="36">
        <v>392</v>
      </c>
      <c r="O75" s="36">
        <v>431</v>
      </c>
      <c r="P75" s="39"/>
      <c r="Q75" s="70"/>
      <c r="R75" s="39"/>
      <c r="S75" s="39"/>
      <c r="T75" s="59"/>
      <c r="U75" s="23"/>
      <c r="V75" s="19"/>
      <c r="W75" s="19"/>
      <c r="X75" s="2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42" x14ac:dyDescent="0.25">
      <c r="A76" s="153" t="s">
        <v>50</v>
      </c>
      <c r="B76" s="36">
        <f>$AE$4</f>
        <v>28</v>
      </c>
      <c r="C76" s="36" t="s">
        <v>28</v>
      </c>
      <c r="D76" s="44">
        <f t="shared" ref="D76:L76" si="33">$Y$5*(D$74-$C$74)</f>
        <v>34</v>
      </c>
      <c r="E76" s="44">
        <f t="shared" si="33"/>
        <v>68</v>
      </c>
      <c r="F76" s="44">
        <f t="shared" si="33"/>
        <v>68</v>
      </c>
      <c r="G76" s="44">
        <f t="shared" si="33"/>
        <v>102</v>
      </c>
      <c r="H76" s="44">
        <f t="shared" si="33"/>
        <v>136</v>
      </c>
      <c r="I76" s="44">
        <f t="shared" si="33"/>
        <v>170</v>
      </c>
      <c r="J76" s="44">
        <f t="shared" si="33"/>
        <v>170</v>
      </c>
      <c r="K76" s="44">
        <f t="shared" si="33"/>
        <v>238</v>
      </c>
      <c r="L76" s="44">
        <f t="shared" si="33"/>
        <v>272</v>
      </c>
      <c r="M76" s="36">
        <v>311</v>
      </c>
      <c r="N76" s="36">
        <v>350</v>
      </c>
      <c r="O76" s="36">
        <v>389</v>
      </c>
      <c r="P76" s="39"/>
      <c r="Q76" s="70"/>
      <c r="R76" s="39"/>
      <c r="S76" s="39"/>
      <c r="T76" s="59"/>
      <c r="U76" s="19"/>
      <c r="V76" s="19"/>
      <c r="W76" s="19"/>
      <c r="X76" s="2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42" x14ac:dyDescent="0.25">
      <c r="A77" s="153" t="s">
        <v>51</v>
      </c>
      <c r="B77" s="36">
        <f>$Y$5*(D$74-$B$74)</f>
        <v>68</v>
      </c>
      <c r="C77" s="36">
        <f>$Y$5*(D$74-$C$74)</f>
        <v>34</v>
      </c>
      <c r="D77" s="36" t="s">
        <v>28</v>
      </c>
      <c r="E77" s="44">
        <f t="shared" ref="E77:L77" si="34">$Y$5*(E$74-$D$74)</f>
        <v>34</v>
      </c>
      <c r="F77" s="44">
        <f t="shared" si="34"/>
        <v>34</v>
      </c>
      <c r="G77" s="44">
        <f t="shared" si="34"/>
        <v>68</v>
      </c>
      <c r="H77" s="44">
        <f t="shared" si="34"/>
        <v>102</v>
      </c>
      <c r="I77" s="44">
        <f t="shared" si="34"/>
        <v>136</v>
      </c>
      <c r="J77" s="44">
        <f t="shared" si="34"/>
        <v>136</v>
      </c>
      <c r="K77" s="44">
        <f t="shared" si="34"/>
        <v>204</v>
      </c>
      <c r="L77" s="44">
        <f t="shared" si="34"/>
        <v>238</v>
      </c>
      <c r="M77" s="36">
        <v>277</v>
      </c>
      <c r="N77" s="36">
        <v>316</v>
      </c>
      <c r="O77" s="36">
        <v>355</v>
      </c>
      <c r="P77" s="39"/>
      <c r="Q77" s="70"/>
      <c r="R77" s="39"/>
      <c r="S77" s="39"/>
      <c r="T77" s="59"/>
      <c r="U77" s="19"/>
      <c r="V77" s="19"/>
      <c r="W77" s="19"/>
      <c r="X77" s="2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42" x14ac:dyDescent="0.25">
      <c r="A78" s="153" t="s">
        <v>52</v>
      </c>
      <c r="B78" s="36">
        <f>$Y$5*(E$74-$B$74)</f>
        <v>102</v>
      </c>
      <c r="C78" s="36">
        <f>$Y$5*(E$74-$C$74)</f>
        <v>68</v>
      </c>
      <c r="D78" s="36">
        <f>$Y$5*(E$74-$D$74)</f>
        <v>34</v>
      </c>
      <c r="E78" s="36" t="s">
        <v>28</v>
      </c>
      <c r="F78" s="44">
        <f>$Y$5*(F$74-$D$74)</f>
        <v>34</v>
      </c>
      <c r="G78" s="44">
        <f t="shared" ref="G78:L79" si="35">$Y$5*(G$74-$F$74)</f>
        <v>34</v>
      </c>
      <c r="H78" s="44">
        <f t="shared" si="35"/>
        <v>68</v>
      </c>
      <c r="I78" s="44">
        <f t="shared" si="35"/>
        <v>102</v>
      </c>
      <c r="J78" s="44">
        <f t="shared" si="35"/>
        <v>102</v>
      </c>
      <c r="K78" s="44">
        <f t="shared" si="35"/>
        <v>170</v>
      </c>
      <c r="L78" s="44">
        <f t="shared" si="35"/>
        <v>204</v>
      </c>
      <c r="M78" s="36">
        <v>243</v>
      </c>
      <c r="N78" s="36">
        <v>282</v>
      </c>
      <c r="O78" s="36">
        <v>321</v>
      </c>
      <c r="P78" s="39"/>
      <c r="Q78" s="70"/>
      <c r="R78" s="39"/>
      <c r="S78" s="39"/>
      <c r="T78" s="59"/>
      <c r="U78" s="19"/>
      <c r="V78" s="19"/>
      <c r="W78" s="19"/>
      <c r="X78" s="2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42" x14ac:dyDescent="0.25">
      <c r="A79" s="153" t="s">
        <v>53</v>
      </c>
      <c r="B79" s="36">
        <f>$AA$5</f>
        <v>110</v>
      </c>
      <c r="C79" s="36">
        <f>$Y$5*(F$74-$C$74)</f>
        <v>68</v>
      </c>
      <c r="D79" s="36">
        <f>$Y$5*(F$74-$D$74)</f>
        <v>34</v>
      </c>
      <c r="E79" s="36">
        <f>$Y$5*(F$74-$D$74)</f>
        <v>34</v>
      </c>
      <c r="F79" s="36" t="s">
        <v>28</v>
      </c>
      <c r="G79" s="44">
        <f t="shared" si="35"/>
        <v>34</v>
      </c>
      <c r="H79" s="44">
        <f t="shared" si="35"/>
        <v>68</v>
      </c>
      <c r="I79" s="44">
        <f t="shared" si="35"/>
        <v>102</v>
      </c>
      <c r="J79" s="44">
        <f t="shared" si="35"/>
        <v>102</v>
      </c>
      <c r="K79" s="44">
        <f t="shared" si="35"/>
        <v>170</v>
      </c>
      <c r="L79" s="44">
        <f t="shared" si="35"/>
        <v>204</v>
      </c>
      <c r="M79" s="36">
        <v>243</v>
      </c>
      <c r="N79" s="36">
        <v>282</v>
      </c>
      <c r="O79" s="36">
        <v>321</v>
      </c>
      <c r="P79" s="39"/>
      <c r="Q79" s="70"/>
      <c r="R79" s="39"/>
      <c r="S79" s="39"/>
      <c r="T79" s="59"/>
      <c r="U79" s="19"/>
      <c r="V79" s="19"/>
      <c r="W79" s="19"/>
      <c r="X79" s="2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42" x14ac:dyDescent="0.25">
      <c r="A80" s="153" t="s">
        <v>54</v>
      </c>
      <c r="B80" s="36">
        <f>$Y$5*(G$74-$F$74)+B79</f>
        <v>144</v>
      </c>
      <c r="C80" s="36">
        <f>$Y$5*(G$74-$C$74)</f>
        <v>102</v>
      </c>
      <c r="D80" s="36">
        <f>$Y$5*(G$74-$D$74)</f>
        <v>68</v>
      </c>
      <c r="E80" s="36">
        <f>$Y$5*(G$74-$F$74)</f>
        <v>34</v>
      </c>
      <c r="F80" s="36">
        <v>34</v>
      </c>
      <c r="G80" s="36" t="s">
        <v>28</v>
      </c>
      <c r="H80" s="44">
        <f>$Y$5*(H$74-$G$74)</f>
        <v>34</v>
      </c>
      <c r="I80" s="44">
        <f>$Y$5*(I$74-$G$74)</f>
        <v>68</v>
      </c>
      <c r="J80" s="44">
        <f>$Y$5*(J$74-$G$74)</f>
        <v>68</v>
      </c>
      <c r="K80" s="44">
        <f>$Y$5*(K$74-$G$74)</f>
        <v>136</v>
      </c>
      <c r="L80" s="44">
        <f>$Y$5*(L$74-$G$74)</f>
        <v>170</v>
      </c>
      <c r="M80" s="36">
        <v>209</v>
      </c>
      <c r="N80" s="36">
        <v>248</v>
      </c>
      <c r="O80" s="36">
        <v>287</v>
      </c>
      <c r="P80" s="39"/>
      <c r="Q80" s="70"/>
      <c r="R80" s="39"/>
      <c r="S80" s="39"/>
      <c r="T80" s="59"/>
      <c r="U80" s="19"/>
      <c r="V80" s="19"/>
      <c r="W80" s="19"/>
      <c r="X80" s="2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5">
      <c r="A81" s="153" t="s">
        <v>55</v>
      </c>
      <c r="B81" s="36">
        <f>B80+(H$74-$G$74)*$Y$5</f>
        <v>178</v>
      </c>
      <c r="C81" s="36">
        <f>$Y$5*(H$74-$C$74)</f>
        <v>136</v>
      </c>
      <c r="D81" s="36">
        <f>$Y$5*(H$74-$D$74)</f>
        <v>102</v>
      </c>
      <c r="E81" s="36">
        <f>$Y$5*(H$74-$F$74)</f>
        <v>68</v>
      </c>
      <c r="F81" s="36">
        <v>68</v>
      </c>
      <c r="G81" s="36">
        <f>$Y$5*(H$74-$G$74)</f>
        <v>34</v>
      </c>
      <c r="H81" s="36" t="s">
        <v>28</v>
      </c>
      <c r="I81" s="44">
        <f>$Y$5*(I$74-$H$74)</f>
        <v>34</v>
      </c>
      <c r="J81" s="44">
        <f>$Y$5*(J$74-$H$74)</f>
        <v>34</v>
      </c>
      <c r="K81" s="44">
        <f>$Y$5*(K$74-$H$74)</f>
        <v>102</v>
      </c>
      <c r="L81" s="44">
        <f>$Y$5*(L$74-$H$74)</f>
        <v>136</v>
      </c>
      <c r="M81" s="36">
        <v>175</v>
      </c>
      <c r="N81" s="36">
        <v>214</v>
      </c>
      <c r="O81" s="36">
        <v>253</v>
      </c>
      <c r="P81" s="39"/>
      <c r="Q81" s="70"/>
      <c r="R81" s="39"/>
      <c r="S81" s="39"/>
      <c r="T81" s="59"/>
      <c r="U81" s="19"/>
      <c r="V81" s="19"/>
      <c r="W81" s="19"/>
      <c r="X81" s="2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5">
      <c r="A82" s="153" t="s">
        <v>56</v>
      </c>
      <c r="B82" s="36">
        <f>B81+(I$74-$H$74)*$Y$5</f>
        <v>212</v>
      </c>
      <c r="C82" s="36">
        <f>$Y$5*(I$74-$C$74)</f>
        <v>170</v>
      </c>
      <c r="D82" s="36">
        <f>$Y$5*(I$74-$D$74)</f>
        <v>136</v>
      </c>
      <c r="E82" s="36">
        <f>$Y$5*(I$74-$F$74)</f>
        <v>102</v>
      </c>
      <c r="F82" s="36">
        <v>102</v>
      </c>
      <c r="G82" s="36">
        <f>$Y$5*(I$74-$G$74)</f>
        <v>68</v>
      </c>
      <c r="H82" s="36">
        <f>$Y$5*(I$74-$H$74)</f>
        <v>34</v>
      </c>
      <c r="I82" s="36" t="s">
        <v>28</v>
      </c>
      <c r="J82" s="44">
        <f>$Y$5*(J$74-$H$74)</f>
        <v>34</v>
      </c>
      <c r="K82" s="44">
        <f>$Y$5*(K$74-$J$74)</f>
        <v>68</v>
      </c>
      <c r="L82" s="44">
        <f>$Y$5*(L$74-$J$74)</f>
        <v>102</v>
      </c>
      <c r="M82" s="36">
        <v>141</v>
      </c>
      <c r="N82" s="36">
        <v>180</v>
      </c>
      <c r="O82" s="36">
        <v>219</v>
      </c>
      <c r="P82" s="39"/>
      <c r="Q82" s="70"/>
      <c r="R82" s="39"/>
      <c r="S82" s="39"/>
      <c r="T82" s="59"/>
      <c r="U82" s="19"/>
      <c r="V82" s="19"/>
      <c r="W82" s="19"/>
      <c r="X82" s="2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5">
      <c r="A83" s="153" t="s">
        <v>57</v>
      </c>
      <c r="B83" s="36">
        <f>B82+(J$74-$I$74)*$Y$5</f>
        <v>212</v>
      </c>
      <c r="C83" s="36">
        <f>$Y$5*(J$74-$C$74)</f>
        <v>170</v>
      </c>
      <c r="D83" s="36">
        <f>$Y$5*(J$74-$D$74)</f>
        <v>136</v>
      </c>
      <c r="E83" s="36">
        <f>$Y$5*(J$74-$F$74)</f>
        <v>102</v>
      </c>
      <c r="F83" s="36">
        <v>102</v>
      </c>
      <c r="G83" s="36">
        <f>$Y$5*(J$74-$G$74)</f>
        <v>68</v>
      </c>
      <c r="H83" s="36">
        <f>$Y$5*(J$74-$H$74)</f>
        <v>34</v>
      </c>
      <c r="I83" s="36">
        <f>$Y$5*(J$74-$H$74)</f>
        <v>34</v>
      </c>
      <c r="J83" s="36" t="s">
        <v>28</v>
      </c>
      <c r="K83" s="44">
        <f>$Y$5*(K$74-$J$74)</f>
        <v>68</v>
      </c>
      <c r="L83" s="44">
        <f>$Y$5*(L$74-$J$74)</f>
        <v>102</v>
      </c>
      <c r="M83" s="36">
        <v>141</v>
      </c>
      <c r="N83" s="36">
        <v>180</v>
      </c>
      <c r="O83" s="36">
        <v>219</v>
      </c>
      <c r="P83" s="39"/>
      <c r="Q83" s="70"/>
      <c r="R83" s="39"/>
      <c r="S83" s="39"/>
      <c r="T83" s="59"/>
      <c r="U83" s="19"/>
      <c r="V83" s="19"/>
      <c r="W83" s="19"/>
      <c r="X83" s="2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5">
      <c r="A84" s="153" t="s">
        <v>86</v>
      </c>
      <c r="B84" s="36">
        <f>B83+(K$74-$I$74)*$Y$5</f>
        <v>280</v>
      </c>
      <c r="C84" s="36">
        <f>$Y$5*(K$74-$C$74)</f>
        <v>238</v>
      </c>
      <c r="D84" s="36">
        <f>$Y$5*(K$74-$D$74)</f>
        <v>204</v>
      </c>
      <c r="E84" s="36">
        <f>$Y$5*(K$74-$F$74)</f>
        <v>170</v>
      </c>
      <c r="F84" s="36">
        <v>170</v>
      </c>
      <c r="G84" s="36">
        <f>$Y$5*(K$74-$G$74)</f>
        <v>136</v>
      </c>
      <c r="H84" s="36">
        <f>$Y$5*(K$74-$H$74)</f>
        <v>102</v>
      </c>
      <c r="I84" s="36">
        <f>$Y$5*(K$74-$J$74)</f>
        <v>68</v>
      </c>
      <c r="J84" s="36">
        <f>$Y$5*(K$74-$J$74)</f>
        <v>68</v>
      </c>
      <c r="K84" s="36" t="s">
        <v>28</v>
      </c>
      <c r="L84" s="44">
        <f>$Y$5*(L$74-$K$74)</f>
        <v>34</v>
      </c>
      <c r="M84" s="36">
        <v>73</v>
      </c>
      <c r="N84" s="36">
        <v>112</v>
      </c>
      <c r="O84" s="36">
        <v>151</v>
      </c>
      <c r="P84" s="39"/>
      <c r="Q84" s="70"/>
      <c r="R84" s="39"/>
      <c r="S84" s="39"/>
      <c r="T84" s="59"/>
      <c r="U84" s="19"/>
      <c r="V84" s="19"/>
      <c r="W84" s="19"/>
      <c r="X84" s="2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153" t="s">
        <v>85</v>
      </c>
      <c r="B85" s="36">
        <f>B84+(L$74-$K$74)*$Y$5</f>
        <v>314</v>
      </c>
      <c r="C85" s="36">
        <f>$Y$5*(L$74-$C$74)</f>
        <v>272</v>
      </c>
      <c r="D85" s="36">
        <f>$Y$5*(L$74-$D$74)</f>
        <v>238</v>
      </c>
      <c r="E85" s="36">
        <f>$Y$5*(L$74-$F$74)</f>
        <v>204</v>
      </c>
      <c r="F85" s="36">
        <v>204</v>
      </c>
      <c r="G85" s="36">
        <f>$Y$5*(L$74-$G$74)</f>
        <v>170</v>
      </c>
      <c r="H85" s="36">
        <f>$Y$5*(L$74-$H$74)</f>
        <v>136</v>
      </c>
      <c r="I85" s="36">
        <f>$Y$5*(L$74-$J$74)</f>
        <v>102</v>
      </c>
      <c r="J85" s="36">
        <f>$Y$5*(L$74-$J$74)</f>
        <v>102</v>
      </c>
      <c r="K85" s="36">
        <f>$Y$5*(L$74-$K$74)</f>
        <v>34</v>
      </c>
      <c r="L85" s="150" t="s">
        <v>28</v>
      </c>
      <c r="M85" s="36">
        <v>39</v>
      </c>
      <c r="N85" s="36">
        <v>78</v>
      </c>
      <c r="O85" s="36">
        <v>117</v>
      </c>
      <c r="P85" s="39"/>
      <c r="Q85" s="70"/>
      <c r="R85" s="39"/>
      <c r="S85" s="39"/>
      <c r="T85" s="59"/>
      <c r="U85" s="19"/>
      <c r="V85" s="19"/>
      <c r="W85" s="19"/>
      <c r="X85" s="2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153" t="s">
        <v>58</v>
      </c>
      <c r="B86" s="36">
        <v>353</v>
      </c>
      <c r="C86" s="36">
        <v>311</v>
      </c>
      <c r="D86" s="36">
        <v>277</v>
      </c>
      <c r="E86" s="36">
        <v>243</v>
      </c>
      <c r="F86" s="36">
        <v>243</v>
      </c>
      <c r="G86" s="36">
        <v>209</v>
      </c>
      <c r="H86" s="36">
        <v>175</v>
      </c>
      <c r="I86" s="36">
        <v>141</v>
      </c>
      <c r="J86" s="36">
        <v>141</v>
      </c>
      <c r="K86" s="36">
        <v>73</v>
      </c>
      <c r="L86" s="36">
        <v>39</v>
      </c>
      <c r="M86" s="150" t="s">
        <v>28</v>
      </c>
      <c r="N86" s="36">
        <v>39</v>
      </c>
      <c r="O86" s="36">
        <v>117</v>
      </c>
      <c r="P86" s="39"/>
      <c r="Q86" s="70"/>
      <c r="R86" s="39"/>
      <c r="S86" s="39"/>
      <c r="T86" s="59"/>
      <c r="U86" s="19"/>
      <c r="V86" s="19"/>
      <c r="W86" s="19"/>
      <c r="X86" s="2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5">
      <c r="A87" s="153" t="s">
        <v>59</v>
      </c>
      <c r="B87" s="36">
        <v>392</v>
      </c>
      <c r="C87" s="36">
        <v>350</v>
      </c>
      <c r="D87" s="36">
        <v>316</v>
      </c>
      <c r="E87" s="36">
        <v>282</v>
      </c>
      <c r="F87" s="36">
        <v>282</v>
      </c>
      <c r="G87" s="36">
        <v>248</v>
      </c>
      <c r="H87" s="36">
        <v>214</v>
      </c>
      <c r="I87" s="36">
        <v>180</v>
      </c>
      <c r="J87" s="36">
        <v>180</v>
      </c>
      <c r="K87" s="36">
        <v>112</v>
      </c>
      <c r="L87" s="36">
        <v>78</v>
      </c>
      <c r="M87" s="36">
        <v>39</v>
      </c>
      <c r="N87" s="150" t="s">
        <v>28</v>
      </c>
      <c r="O87" s="36">
        <v>78</v>
      </c>
      <c r="P87" s="39"/>
      <c r="Q87" s="70"/>
      <c r="R87" s="39"/>
      <c r="S87" s="39"/>
      <c r="T87" s="59"/>
      <c r="U87" s="19"/>
      <c r="V87" s="19"/>
      <c r="W87" s="19"/>
      <c r="X87" s="2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5">
      <c r="A88" s="153" t="s">
        <v>81</v>
      </c>
      <c r="B88" s="36">
        <v>431</v>
      </c>
      <c r="C88" s="36">
        <v>389</v>
      </c>
      <c r="D88" s="36">
        <v>355</v>
      </c>
      <c r="E88" s="36">
        <v>321</v>
      </c>
      <c r="F88" s="36">
        <v>321</v>
      </c>
      <c r="G88" s="36">
        <v>287</v>
      </c>
      <c r="H88" s="36">
        <v>253</v>
      </c>
      <c r="I88" s="36">
        <v>219</v>
      </c>
      <c r="J88" s="36">
        <v>219</v>
      </c>
      <c r="K88" s="36">
        <v>151</v>
      </c>
      <c r="L88" s="36">
        <v>117</v>
      </c>
      <c r="M88" s="36">
        <v>117</v>
      </c>
      <c r="N88" s="36">
        <v>78</v>
      </c>
      <c r="O88" s="36">
        <v>0</v>
      </c>
      <c r="P88" s="39"/>
      <c r="Q88" s="39"/>
      <c r="R88" s="39"/>
      <c r="S88" s="39"/>
      <c r="T88" s="59"/>
      <c r="U88" s="19"/>
      <c r="V88" s="19"/>
      <c r="W88" s="19"/>
      <c r="X88" s="2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25">
      <c r="A89" s="96"/>
      <c r="B89" s="68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39"/>
      <c r="Q89" s="39"/>
      <c r="R89" s="39"/>
      <c r="S89" s="39"/>
      <c r="T89" s="59"/>
      <c r="U89" s="19"/>
      <c r="V89" s="19"/>
      <c r="W89" s="19"/>
    </row>
    <row r="90" spans="1:38" x14ac:dyDescent="0.25">
      <c r="A90" s="96"/>
      <c r="B90" s="59"/>
      <c r="C90" s="39"/>
      <c r="D90" s="39"/>
      <c r="E90" s="39"/>
      <c r="F90" s="39"/>
      <c r="G90" s="39"/>
      <c r="H90" s="48"/>
      <c r="I90" s="48"/>
      <c r="J90" s="39"/>
      <c r="K90" s="39"/>
      <c r="L90" s="39"/>
      <c r="M90" s="39"/>
      <c r="N90" s="39"/>
      <c r="O90" s="39"/>
      <c r="P90" s="172" t="s">
        <v>60</v>
      </c>
      <c r="Q90" s="172"/>
      <c r="R90" s="172"/>
      <c r="S90" s="172"/>
      <c r="T90" s="173"/>
      <c r="U90" s="19"/>
      <c r="V90" s="19"/>
      <c r="W90" s="19"/>
    </row>
    <row r="91" spans="1:38" x14ac:dyDescent="0.25">
      <c r="A91" s="96" t="s">
        <v>61</v>
      </c>
      <c r="B91" s="59"/>
      <c r="C91" s="39"/>
      <c r="D91" s="39"/>
      <c r="E91" s="39"/>
      <c r="F91" s="39"/>
      <c r="G91" s="39"/>
      <c r="H91" s="56"/>
      <c r="I91" s="56"/>
      <c r="J91" s="39"/>
      <c r="K91" s="39"/>
      <c r="L91" s="39"/>
      <c r="M91" s="39"/>
      <c r="N91" s="39"/>
      <c r="O91" s="39"/>
      <c r="P91" s="48"/>
      <c r="Q91" s="48"/>
      <c r="R91" s="48"/>
      <c r="S91" s="48"/>
      <c r="T91" s="46"/>
      <c r="U91" s="19"/>
      <c r="V91" s="19"/>
      <c r="W91" s="18"/>
      <c r="X91" s="3"/>
      <c r="Y91" s="3"/>
      <c r="Z91" s="3"/>
      <c r="AA91" s="3"/>
      <c r="AB91" s="3"/>
      <c r="AC91" s="3"/>
      <c r="AD91" s="7"/>
      <c r="AE91" s="7"/>
    </row>
    <row r="92" spans="1:38" ht="76.5" customHeight="1" x14ac:dyDescent="0.25">
      <c r="A92" s="91"/>
      <c r="B92" s="92" t="s">
        <v>31</v>
      </c>
      <c r="C92" s="92" t="s">
        <v>20</v>
      </c>
      <c r="D92" s="92" t="s">
        <v>17</v>
      </c>
      <c r="E92" s="92" t="s">
        <v>16</v>
      </c>
      <c r="F92" s="92" t="s">
        <v>15</v>
      </c>
      <c r="G92" s="92" t="s">
        <v>62</v>
      </c>
      <c r="H92" s="92" t="s">
        <v>63</v>
      </c>
      <c r="I92" s="64"/>
      <c r="J92" s="58"/>
      <c r="K92" s="39"/>
      <c r="L92" s="39"/>
      <c r="M92" s="39"/>
      <c r="N92" s="39"/>
      <c r="O92" s="39"/>
      <c r="P92" s="39"/>
      <c r="Q92" s="39"/>
      <c r="R92" s="39"/>
      <c r="S92" s="39"/>
      <c r="T92" s="59"/>
      <c r="U92" s="19"/>
      <c r="V92" s="19"/>
      <c r="W92" s="18"/>
      <c r="X92" s="8"/>
      <c r="Y92" s="8"/>
      <c r="Z92" s="8"/>
      <c r="AA92" s="8"/>
      <c r="AB92" s="8"/>
      <c r="AC92" s="8"/>
      <c r="AD92" s="8"/>
      <c r="AE92" s="8"/>
    </row>
    <row r="93" spans="1:38" hidden="1" x14ac:dyDescent="0.25">
      <c r="A93" s="91"/>
      <c r="B93" s="93">
        <v>0</v>
      </c>
      <c r="C93" s="93">
        <v>1</v>
      </c>
      <c r="D93" s="93">
        <v>2</v>
      </c>
      <c r="E93" s="93">
        <v>3</v>
      </c>
      <c r="F93" s="93">
        <v>3</v>
      </c>
      <c r="G93" s="93">
        <v>4</v>
      </c>
      <c r="H93" s="93">
        <v>5</v>
      </c>
      <c r="I93" s="95"/>
      <c r="J93" s="58"/>
      <c r="K93" s="39"/>
      <c r="L93" s="39"/>
      <c r="M93" s="39"/>
      <c r="N93" s="39"/>
      <c r="O93" s="39"/>
      <c r="P93" s="39"/>
      <c r="Q93" s="39"/>
      <c r="R93" s="39"/>
      <c r="S93" s="39"/>
      <c r="T93" s="59"/>
      <c r="U93" s="19"/>
      <c r="V93" s="19"/>
      <c r="W93" s="18"/>
      <c r="X93" s="8"/>
      <c r="Y93" s="8"/>
      <c r="Z93" s="8"/>
      <c r="AA93" s="8"/>
      <c r="AB93" s="8"/>
      <c r="AC93" s="8"/>
      <c r="AD93" s="8"/>
      <c r="AE93" s="8"/>
    </row>
    <row r="94" spans="1:38" x14ac:dyDescent="0.25">
      <c r="A94" s="91" t="s">
        <v>31</v>
      </c>
      <c r="B94" s="17" t="s">
        <v>28</v>
      </c>
      <c r="C94" s="94">
        <v>28</v>
      </c>
      <c r="D94" s="94">
        <v>68</v>
      </c>
      <c r="E94" s="94">
        <v>102</v>
      </c>
      <c r="F94" s="5">
        <v>110</v>
      </c>
      <c r="G94" s="94">
        <v>140</v>
      </c>
      <c r="H94" s="94">
        <v>180</v>
      </c>
      <c r="I94" s="55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59"/>
      <c r="U94" s="19"/>
      <c r="V94" s="19"/>
      <c r="W94" s="18"/>
      <c r="X94" s="11"/>
      <c r="Y94" s="11"/>
      <c r="Z94" s="11"/>
      <c r="AA94" s="11"/>
      <c r="AB94" s="11"/>
      <c r="AC94" s="11"/>
      <c r="AD94" s="11"/>
      <c r="AE94" s="11"/>
    </row>
    <row r="95" spans="1:38" x14ac:dyDescent="0.25">
      <c r="A95" s="91" t="s">
        <v>20</v>
      </c>
      <c r="B95" s="94">
        <v>28</v>
      </c>
      <c r="C95" s="17" t="s">
        <v>28</v>
      </c>
      <c r="D95" s="94">
        <v>34</v>
      </c>
      <c r="E95" s="94">
        <v>68</v>
      </c>
      <c r="F95" s="94">
        <v>102</v>
      </c>
      <c r="G95" s="94">
        <v>136</v>
      </c>
      <c r="H95" s="94">
        <v>170</v>
      </c>
      <c r="I95" s="55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59"/>
      <c r="U95" s="19"/>
      <c r="V95" s="19"/>
      <c r="W95" s="18"/>
      <c r="X95" s="11"/>
      <c r="Y95" s="11"/>
      <c r="Z95" s="11"/>
      <c r="AA95" s="11"/>
      <c r="AB95" s="11"/>
      <c r="AC95" s="11"/>
      <c r="AD95" s="11"/>
      <c r="AE95" s="11"/>
    </row>
    <row r="96" spans="1:38" x14ac:dyDescent="0.25">
      <c r="A96" s="91" t="s">
        <v>17</v>
      </c>
      <c r="B96" s="5">
        <v>68</v>
      </c>
      <c r="C96" s="5">
        <v>34</v>
      </c>
      <c r="D96" s="17" t="s">
        <v>28</v>
      </c>
      <c r="E96" s="94">
        <v>34</v>
      </c>
      <c r="F96" s="94">
        <v>68</v>
      </c>
      <c r="G96" s="94">
        <v>102</v>
      </c>
      <c r="H96" s="94">
        <v>136</v>
      </c>
      <c r="I96" s="55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59"/>
      <c r="U96" s="19"/>
      <c r="V96" s="19"/>
      <c r="W96" s="18"/>
      <c r="X96" s="11"/>
      <c r="Y96" s="11"/>
      <c r="Z96" s="11"/>
      <c r="AA96" s="11"/>
      <c r="AB96" s="11"/>
      <c r="AC96" s="11"/>
      <c r="AD96" s="11"/>
      <c r="AE96" s="11"/>
    </row>
    <row r="97" spans="1:31" x14ac:dyDescent="0.25">
      <c r="A97" s="91" t="s">
        <v>16</v>
      </c>
      <c r="B97" s="5">
        <v>102</v>
      </c>
      <c r="C97" s="5">
        <v>68</v>
      </c>
      <c r="D97" s="5">
        <v>34</v>
      </c>
      <c r="E97" s="17" t="s">
        <v>28</v>
      </c>
      <c r="F97" s="94">
        <v>34</v>
      </c>
      <c r="G97" s="94">
        <v>68</v>
      </c>
      <c r="H97" s="94">
        <v>102</v>
      </c>
      <c r="I97" s="55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59"/>
      <c r="U97" s="19"/>
      <c r="V97" s="19"/>
      <c r="W97" s="18"/>
      <c r="X97" s="11"/>
      <c r="Y97" s="11"/>
      <c r="Z97" s="11"/>
      <c r="AA97" s="11"/>
      <c r="AB97" s="11"/>
      <c r="AC97" s="11"/>
      <c r="AD97" s="11"/>
      <c r="AE97" s="11"/>
    </row>
    <row r="98" spans="1:31" x14ac:dyDescent="0.25">
      <c r="A98" s="91" t="s">
        <v>15</v>
      </c>
      <c r="B98" s="5">
        <v>110</v>
      </c>
      <c r="C98" s="5">
        <v>102</v>
      </c>
      <c r="D98" s="5">
        <v>68</v>
      </c>
      <c r="E98" s="5">
        <v>34</v>
      </c>
      <c r="F98" s="17" t="s">
        <v>28</v>
      </c>
      <c r="G98" s="94">
        <v>50</v>
      </c>
      <c r="H98" s="94">
        <v>90</v>
      </c>
      <c r="I98" s="55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59"/>
      <c r="U98" s="19"/>
      <c r="V98" s="19"/>
      <c r="W98" s="18"/>
      <c r="X98" s="11"/>
      <c r="Y98" s="11"/>
      <c r="Z98" s="11"/>
      <c r="AA98" s="11"/>
      <c r="AB98" s="11"/>
      <c r="AC98" s="11"/>
      <c r="AD98" s="11"/>
      <c r="AE98" s="11"/>
    </row>
    <row r="99" spans="1:31" x14ac:dyDescent="0.25">
      <c r="A99" s="91" t="s">
        <v>62</v>
      </c>
      <c r="B99" s="5">
        <v>140</v>
      </c>
      <c r="C99" s="5">
        <v>136</v>
      </c>
      <c r="D99" s="5">
        <v>102</v>
      </c>
      <c r="E99" s="5">
        <v>68</v>
      </c>
      <c r="F99" s="5">
        <v>50</v>
      </c>
      <c r="G99" s="17" t="s">
        <v>28</v>
      </c>
      <c r="H99" s="94">
        <v>40</v>
      </c>
      <c r="I99" s="55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59"/>
      <c r="U99" s="19"/>
      <c r="V99" s="19"/>
      <c r="W99" s="18"/>
      <c r="X99" s="11"/>
      <c r="Y99" s="11"/>
      <c r="Z99" s="11"/>
      <c r="AA99" s="11"/>
      <c r="AB99" s="11"/>
      <c r="AC99" s="11"/>
      <c r="AD99" s="11"/>
      <c r="AE99" s="11"/>
    </row>
    <row r="100" spans="1:31" x14ac:dyDescent="0.25">
      <c r="A100" s="91" t="s">
        <v>63</v>
      </c>
      <c r="B100" s="5">
        <v>180</v>
      </c>
      <c r="C100" s="5">
        <v>170</v>
      </c>
      <c r="D100" s="5">
        <v>136</v>
      </c>
      <c r="E100" s="5">
        <v>102</v>
      </c>
      <c r="F100" s="5">
        <v>90</v>
      </c>
      <c r="G100" s="5">
        <v>40</v>
      </c>
      <c r="H100" s="17" t="s">
        <v>28</v>
      </c>
      <c r="I100" s="68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59"/>
      <c r="U100" s="19"/>
      <c r="V100" s="19"/>
      <c r="W100" s="18"/>
      <c r="X100" s="11"/>
      <c r="Y100" s="11"/>
      <c r="Z100" s="11"/>
      <c r="AA100" s="11"/>
      <c r="AB100" s="11"/>
      <c r="AC100" s="11"/>
      <c r="AD100" s="11"/>
      <c r="AE100" s="11"/>
    </row>
    <row r="101" spans="1:31" x14ac:dyDescent="0.25">
      <c r="A101" s="96"/>
      <c r="B101" s="68"/>
      <c r="C101" s="66"/>
      <c r="D101" s="66"/>
      <c r="E101" s="66"/>
      <c r="F101" s="66"/>
      <c r="G101" s="66"/>
      <c r="H101" s="66"/>
      <c r="I101" s="66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59"/>
      <c r="U101" s="19"/>
      <c r="V101" s="19"/>
      <c r="W101" s="19"/>
    </row>
    <row r="102" spans="1:31" x14ac:dyDescent="0.25">
      <c r="A102" s="96"/>
      <c r="B102" s="59"/>
      <c r="C102" s="39"/>
      <c r="D102" s="39"/>
      <c r="E102" s="39"/>
      <c r="F102" s="39"/>
      <c r="G102" s="39"/>
      <c r="H102" s="39"/>
      <c r="I102" s="39"/>
      <c r="J102" s="39"/>
      <c r="K102" s="39"/>
      <c r="L102" s="48"/>
      <c r="M102" s="48"/>
      <c r="N102" s="39"/>
      <c r="O102" s="39"/>
      <c r="P102" s="172" t="s">
        <v>64</v>
      </c>
      <c r="Q102" s="172"/>
      <c r="R102" s="172"/>
      <c r="S102" s="172"/>
      <c r="T102" s="173"/>
      <c r="U102" s="19"/>
      <c r="V102" s="19"/>
      <c r="W102" s="19"/>
    </row>
    <row r="103" spans="1:31" x14ac:dyDescent="0.25">
      <c r="A103" s="96" t="s">
        <v>65</v>
      </c>
      <c r="B103" s="59"/>
      <c r="C103" s="39"/>
      <c r="D103" s="39"/>
      <c r="E103" s="39"/>
      <c r="F103" s="39"/>
      <c r="G103" s="39"/>
      <c r="H103" s="39"/>
      <c r="I103" s="39"/>
      <c r="J103" s="39"/>
      <c r="K103" s="39"/>
      <c r="L103" s="63"/>
      <c r="M103" s="63"/>
      <c r="N103" s="39"/>
      <c r="O103" s="39"/>
      <c r="P103" s="39"/>
      <c r="Q103" s="39"/>
      <c r="R103" s="39"/>
      <c r="S103" s="39"/>
      <c r="T103" s="59"/>
      <c r="U103" s="19"/>
      <c r="V103" s="19"/>
      <c r="W103" s="19"/>
    </row>
    <row r="104" spans="1:31" ht="82.5" x14ac:dyDescent="0.25">
      <c r="A104" s="153"/>
      <c r="B104" s="43" t="s">
        <v>15</v>
      </c>
      <c r="C104" s="43" t="s">
        <v>16</v>
      </c>
      <c r="D104" s="43" t="s">
        <v>17</v>
      </c>
      <c r="E104" s="43" t="s">
        <v>18</v>
      </c>
      <c r="F104" s="43" t="s">
        <v>19</v>
      </c>
      <c r="G104" s="43" t="s">
        <v>20</v>
      </c>
      <c r="H104" s="43" t="s">
        <v>31</v>
      </c>
      <c r="I104" s="43" t="s">
        <v>84</v>
      </c>
      <c r="J104" s="43" t="s">
        <v>22</v>
      </c>
      <c r="K104" s="43" t="s">
        <v>23</v>
      </c>
      <c r="L104" s="43" t="s">
        <v>24</v>
      </c>
      <c r="M104" s="43" t="s">
        <v>2</v>
      </c>
      <c r="N104" s="39"/>
      <c r="O104" s="39"/>
      <c r="P104" s="39"/>
      <c r="Q104" s="39"/>
      <c r="R104" s="39"/>
      <c r="S104" s="39"/>
      <c r="T104" s="59"/>
      <c r="U104" s="19"/>
      <c r="V104" s="19"/>
      <c r="W104" s="19"/>
    </row>
    <row r="105" spans="1:31" x14ac:dyDescent="0.25">
      <c r="A105" s="153" t="s">
        <v>15</v>
      </c>
      <c r="B105" s="36" t="str">
        <f t="shared" ref="B105:B116" si="36">F14</f>
        <v>-</v>
      </c>
      <c r="C105" s="36">
        <f t="shared" ref="C105:C116" si="37">G14</f>
        <v>34</v>
      </c>
      <c r="D105" s="36">
        <f t="shared" ref="D105:D116" si="38">H14</f>
        <v>68</v>
      </c>
      <c r="E105" s="36">
        <f t="shared" ref="E105:E116" si="39">I14</f>
        <v>102</v>
      </c>
      <c r="F105" s="36">
        <f t="shared" ref="F105:F116" si="40">J14</f>
        <v>102</v>
      </c>
      <c r="G105" s="36">
        <f t="shared" ref="G105:G116" si="41">K14</f>
        <v>102</v>
      </c>
      <c r="H105" s="36">
        <f t="shared" ref="H105:H116" si="42">L14</f>
        <v>110</v>
      </c>
      <c r="I105" s="36">
        <f t="shared" ref="I105:I116" si="43">M14</f>
        <v>110</v>
      </c>
      <c r="J105" s="36">
        <f t="shared" ref="J105:J116" si="44">N14</f>
        <v>110</v>
      </c>
      <c r="K105" s="36">
        <f t="shared" ref="K105:K116" si="45">O14</f>
        <v>110</v>
      </c>
      <c r="L105" s="36">
        <f t="shared" ref="L105:L116" si="46">P14</f>
        <v>144</v>
      </c>
      <c r="M105" s="36">
        <f t="shared" ref="M105:M116" si="47">Q14</f>
        <v>178</v>
      </c>
      <c r="N105" s="39"/>
      <c r="O105" s="39"/>
      <c r="P105" s="39"/>
      <c r="Q105" s="39"/>
      <c r="R105" s="39"/>
      <c r="S105" s="39"/>
      <c r="T105" s="59"/>
      <c r="U105" s="19"/>
      <c r="V105" s="19"/>
      <c r="W105" s="19"/>
    </row>
    <row r="106" spans="1:31" x14ac:dyDescent="0.25">
      <c r="A106" s="153" t="s">
        <v>16</v>
      </c>
      <c r="B106" s="36">
        <f t="shared" si="36"/>
        <v>34</v>
      </c>
      <c r="C106" s="36" t="str">
        <f t="shared" si="37"/>
        <v>-</v>
      </c>
      <c r="D106" s="36">
        <f t="shared" si="38"/>
        <v>34</v>
      </c>
      <c r="E106" s="36">
        <f t="shared" si="39"/>
        <v>68</v>
      </c>
      <c r="F106" s="36">
        <f t="shared" si="40"/>
        <v>68</v>
      </c>
      <c r="G106" s="36">
        <f t="shared" si="41"/>
        <v>68</v>
      </c>
      <c r="H106" s="36">
        <f t="shared" si="42"/>
        <v>102</v>
      </c>
      <c r="I106" s="36">
        <f t="shared" si="43"/>
        <v>102</v>
      </c>
      <c r="J106" s="36">
        <f t="shared" si="44"/>
        <v>102</v>
      </c>
      <c r="K106" s="36">
        <f t="shared" si="45"/>
        <v>102</v>
      </c>
      <c r="L106" s="36">
        <f t="shared" si="46"/>
        <v>136</v>
      </c>
      <c r="M106" s="36">
        <f t="shared" si="47"/>
        <v>170</v>
      </c>
      <c r="N106" s="39"/>
      <c r="O106" s="39"/>
      <c r="P106" s="39"/>
      <c r="Q106" s="39"/>
      <c r="R106" s="39"/>
      <c r="S106" s="39"/>
      <c r="T106" s="59"/>
      <c r="U106" s="19"/>
      <c r="V106" s="19"/>
      <c r="W106" s="19"/>
    </row>
    <row r="107" spans="1:31" x14ac:dyDescent="0.25">
      <c r="A107" s="153" t="s">
        <v>17</v>
      </c>
      <c r="B107" s="36">
        <f t="shared" si="36"/>
        <v>68</v>
      </c>
      <c r="C107" s="36">
        <f t="shared" si="37"/>
        <v>34</v>
      </c>
      <c r="D107" s="36" t="str">
        <f t="shared" si="38"/>
        <v>-</v>
      </c>
      <c r="E107" s="36">
        <f t="shared" si="39"/>
        <v>34</v>
      </c>
      <c r="F107" s="36">
        <f t="shared" si="40"/>
        <v>34</v>
      </c>
      <c r="G107" s="36">
        <f t="shared" si="41"/>
        <v>34</v>
      </c>
      <c r="H107" s="36">
        <f t="shared" si="42"/>
        <v>68</v>
      </c>
      <c r="I107" s="36">
        <f t="shared" si="43"/>
        <v>68</v>
      </c>
      <c r="J107" s="36">
        <f t="shared" si="44"/>
        <v>68</v>
      </c>
      <c r="K107" s="36">
        <f t="shared" si="45"/>
        <v>68</v>
      </c>
      <c r="L107" s="36">
        <f t="shared" si="46"/>
        <v>102</v>
      </c>
      <c r="M107" s="36">
        <f t="shared" si="47"/>
        <v>136</v>
      </c>
      <c r="N107" s="39"/>
      <c r="O107" s="39"/>
      <c r="P107" s="39"/>
      <c r="Q107" s="39"/>
      <c r="R107" s="39"/>
      <c r="S107" s="39"/>
      <c r="T107" s="59"/>
      <c r="U107" s="19"/>
      <c r="V107" s="19"/>
      <c r="W107" s="19"/>
    </row>
    <row r="108" spans="1:31" x14ac:dyDescent="0.25">
      <c r="A108" s="153" t="s">
        <v>18</v>
      </c>
      <c r="B108" s="36">
        <f t="shared" si="36"/>
        <v>102</v>
      </c>
      <c r="C108" s="36">
        <f t="shared" si="37"/>
        <v>68</v>
      </c>
      <c r="D108" s="36">
        <f t="shared" si="38"/>
        <v>34</v>
      </c>
      <c r="E108" s="36" t="str">
        <f t="shared" si="39"/>
        <v>-</v>
      </c>
      <c r="F108" s="36">
        <f t="shared" si="40"/>
        <v>34</v>
      </c>
      <c r="G108" s="36">
        <f t="shared" si="41"/>
        <v>34</v>
      </c>
      <c r="H108" s="36">
        <f t="shared" si="42"/>
        <v>34</v>
      </c>
      <c r="I108" s="36">
        <f t="shared" si="43"/>
        <v>34</v>
      </c>
      <c r="J108" s="36">
        <f t="shared" si="44"/>
        <v>34</v>
      </c>
      <c r="K108" s="36">
        <f t="shared" si="45"/>
        <v>34</v>
      </c>
      <c r="L108" s="36">
        <f t="shared" si="46"/>
        <v>68</v>
      </c>
      <c r="M108" s="36">
        <f t="shared" si="47"/>
        <v>102</v>
      </c>
      <c r="N108" s="39"/>
      <c r="O108" s="39"/>
      <c r="P108" s="39"/>
      <c r="Q108" s="39"/>
      <c r="R108" s="39"/>
      <c r="S108" s="39"/>
      <c r="T108" s="59"/>
      <c r="U108" s="19"/>
      <c r="V108" s="19"/>
      <c r="W108" s="19"/>
    </row>
    <row r="109" spans="1:31" x14ac:dyDescent="0.25">
      <c r="A109" s="153" t="s">
        <v>19</v>
      </c>
      <c r="B109" s="36">
        <f t="shared" si="36"/>
        <v>102</v>
      </c>
      <c r="C109" s="36">
        <f t="shared" si="37"/>
        <v>68</v>
      </c>
      <c r="D109" s="36">
        <f t="shared" si="38"/>
        <v>34</v>
      </c>
      <c r="E109" s="36">
        <f t="shared" si="39"/>
        <v>34</v>
      </c>
      <c r="F109" s="36" t="str">
        <f t="shared" si="40"/>
        <v>-</v>
      </c>
      <c r="G109" s="36">
        <f t="shared" si="41"/>
        <v>34</v>
      </c>
      <c r="H109" s="36">
        <f t="shared" si="42"/>
        <v>34</v>
      </c>
      <c r="I109" s="36">
        <f t="shared" si="43"/>
        <v>34</v>
      </c>
      <c r="J109" s="36">
        <f t="shared" si="44"/>
        <v>34</v>
      </c>
      <c r="K109" s="36">
        <f t="shared" si="45"/>
        <v>34</v>
      </c>
      <c r="L109" s="36">
        <f t="shared" si="46"/>
        <v>68</v>
      </c>
      <c r="M109" s="36">
        <f t="shared" si="47"/>
        <v>102</v>
      </c>
      <c r="N109" s="39"/>
      <c r="O109" s="39"/>
      <c r="P109" s="39"/>
      <c r="Q109" s="39"/>
      <c r="R109" s="39"/>
      <c r="S109" s="39"/>
      <c r="T109" s="59"/>
      <c r="U109" s="19"/>
      <c r="V109" s="19"/>
      <c r="W109" s="19"/>
    </row>
    <row r="110" spans="1:31" x14ac:dyDescent="0.25">
      <c r="A110" s="153" t="s">
        <v>20</v>
      </c>
      <c r="B110" s="36">
        <f t="shared" si="36"/>
        <v>102</v>
      </c>
      <c r="C110" s="36">
        <f t="shared" si="37"/>
        <v>68</v>
      </c>
      <c r="D110" s="36">
        <f t="shared" si="38"/>
        <v>34</v>
      </c>
      <c r="E110" s="36">
        <f t="shared" si="39"/>
        <v>34</v>
      </c>
      <c r="F110" s="36">
        <f t="shared" si="40"/>
        <v>34</v>
      </c>
      <c r="G110" s="36" t="str">
        <f t="shared" si="41"/>
        <v>-</v>
      </c>
      <c r="H110" s="36">
        <f t="shared" si="42"/>
        <v>28</v>
      </c>
      <c r="I110" s="36">
        <f t="shared" si="43"/>
        <v>28</v>
      </c>
      <c r="J110" s="36">
        <f t="shared" si="44"/>
        <v>28</v>
      </c>
      <c r="K110" s="36">
        <f t="shared" si="45"/>
        <v>28</v>
      </c>
      <c r="L110" s="36">
        <f t="shared" si="46"/>
        <v>68</v>
      </c>
      <c r="M110" s="36">
        <f t="shared" si="47"/>
        <v>90</v>
      </c>
      <c r="N110" s="39"/>
      <c r="O110" s="39"/>
      <c r="P110" s="39"/>
      <c r="Q110" s="39"/>
      <c r="R110" s="39"/>
      <c r="S110" s="39"/>
      <c r="T110" s="59"/>
      <c r="U110" s="19"/>
      <c r="V110" s="19"/>
      <c r="W110" s="19"/>
    </row>
    <row r="111" spans="1:31" x14ac:dyDescent="0.25">
      <c r="A111" s="153" t="s">
        <v>31</v>
      </c>
      <c r="B111" s="36">
        <f t="shared" si="36"/>
        <v>110</v>
      </c>
      <c r="C111" s="36">
        <f t="shared" si="37"/>
        <v>102</v>
      </c>
      <c r="D111" s="36">
        <f t="shared" si="38"/>
        <v>68</v>
      </c>
      <c r="E111" s="36">
        <f t="shared" si="39"/>
        <v>34</v>
      </c>
      <c r="F111" s="36">
        <f t="shared" si="40"/>
        <v>34</v>
      </c>
      <c r="G111" s="36">
        <f t="shared" si="41"/>
        <v>28</v>
      </c>
      <c r="H111" s="36" t="str">
        <f t="shared" si="42"/>
        <v>-</v>
      </c>
      <c r="I111" s="36">
        <f t="shared" si="43"/>
        <v>28</v>
      </c>
      <c r="J111" s="36">
        <f t="shared" si="44"/>
        <v>28</v>
      </c>
      <c r="K111" s="36">
        <f t="shared" si="45"/>
        <v>28</v>
      </c>
      <c r="L111" s="36">
        <f t="shared" si="46"/>
        <v>68</v>
      </c>
      <c r="M111" s="36">
        <f t="shared" si="47"/>
        <v>90</v>
      </c>
      <c r="N111" s="39"/>
      <c r="O111" s="39"/>
      <c r="P111" s="39"/>
      <c r="Q111" s="39"/>
      <c r="R111" s="39"/>
      <c r="S111" s="39"/>
      <c r="T111" s="59"/>
      <c r="U111" s="26"/>
      <c r="V111" s="19"/>
      <c r="W111" s="19"/>
    </row>
    <row r="112" spans="1:31" x14ac:dyDescent="0.25">
      <c r="A112" s="153" t="s">
        <v>84</v>
      </c>
      <c r="B112" s="36">
        <f t="shared" si="36"/>
        <v>110</v>
      </c>
      <c r="C112" s="36">
        <f t="shared" si="37"/>
        <v>102</v>
      </c>
      <c r="D112" s="36">
        <f t="shared" si="38"/>
        <v>68</v>
      </c>
      <c r="E112" s="36">
        <f t="shared" si="39"/>
        <v>34</v>
      </c>
      <c r="F112" s="36">
        <f t="shared" si="40"/>
        <v>34</v>
      </c>
      <c r="G112" s="36">
        <f t="shared" si="41"/>
        <v>28</v>
      </c>
      <c r="H112" s="36">
        <f t="shared" si="42"/>
        <v>28</v>
      </c>
      <c r="I112" s="36" t="str">
        <f t="shared" si="43"/>
        <v>-</v>
      </c>
      <c r="J112" s="36">
        <f t="shared" si="44"/>
        <v>28</v>
      </c>
      <c r="K112" s="36">
        <f t="shared" si="45"/>
        <v>28</v>
      </c>
      <c r="L112" s="36">
        <f t="shared" si="46"/>
        <v>68</v>
      </c>
      <c r="M112" s="36">
        <f t="shared" si="47"/>
        <v>90</v>
      </c>
      <c r="N112" s="39"/>
      <c r="O112" s="39"/>
      <c r="P112" s="39"/>
      <c r="Q112" s="39"/>
      <c r="R112" s="39"/>
      <c r="S112" s="39"/>
      <c r="T112" s="59"/>
      <c r="U112" s="19"/>
      <c r="V112" s="19"/>
      <c r="W112" s="19"/>
    </row>
    <row r="113" spans="1:33" x14ac:dyDescent="0.25">
      <c r="A113" s="153" t="s">
        <v>22</v>
      </c>
      <c r="B113" s="36">
        <f t="shared" si="36"/>
        <v>110</v>
      </c>
      <c r="C113" s="36">
        <f t="shared" si="37"/>
        <v>102</v>
      </c>
      <c r="D113" s="36">
        <f t="shared" si="38"/>
        <v>68</v>
      </c>
      <c r="E113" s="36">
        <f t="shared" si="39"/>
        <v>34</v>
      </c>
      <c r="F113" s="36">
        <f t="shared" si="40"/>
        <v>34</v>
      </c>
      <c r="G113" s="36">
        <f t="shared" si="41"/>
        <v>28</v>
      </c>
      <c r="H113" s="36">
        <f t="shared" si="42"/>
        <v>28</v>
      </c>
      <c r="I113" s="36">
        <f t="shared" si="43"/>
        <v>28</v>
      </c>
      <c r="J113" s="36" t="str">
        <f t="shared" si="44"/>
        <v>-</v>
      </c>
      <c r="K113" s="36">
        <f t="shared" si="45"/>
        <v>28</v>
      </c>
      <c r="L113" s="36">
        <f t="shared" si="46"/>
        <v>34</v>
      </c>
      <c r="M113" s="36">
        <f t="shared" si="47"/>
        <v>68</v>
      </c>
      <c r="N113" s="39"/>
      <c r="O113" s="39"/>
      <c r="P113" s="39"/>
      <c r="Q113" s="39"/>
      <c r="R113" s="39"/>
      <c r="S113" s="39"/>
      <c r="T113" s="59"/>
      <c r="U113" s="19"/>
      <c r="V113" s="19"/>
      <c r="W113" s="19"/>
    </row>
    <row r="114" spans="1:33" x14ac:dyDescent="0.25">
      <c r="A114" s="153" t="s">
        <v>23</v>
      </c>
      <c r="B114" s="36">
        <f t="shared" si="36"/>
        <v>110</v>
      </c>
      <c r="C114" s="36">
        <f t="shared" si="37"/>
        <v>102</v>
      </c>
      <c r="D114" s="36">
        <f t="shared" si="38"/>
        <v>68</v>
      </c>
      <c r="E114" s="36">
        <f t="shared" si="39"/>
        <v>34</v>
      </c>
      <c r="F114" s="36">
        <f t="shared" si="40"/>
        <v>34</v>
      </c>
      <c r="G114" s="36">
        <f t="shared" si="41"/>
        <v>28</v>
      </c>
      <c r="H114" s="36">
        <f t="shared" si="42"/>
        <v>28</v>
      </c>
      <c r="I114" s="36">
        <f t="shared" si="43"/>
        <v>28</v>
      </c>
      <c r="J114" s="36">
        <f t="shared" si="44"/>
        <v>28</v>
      </c>
      <c r="K114" s="36" t="str">
        <f t="shared" si="45"/>
        <v>-</v>
      </c>
      <c r="L114" s="36">
        <f t="shared" si="46"/>
        <v>34</v>
      </c>
      <c r="M114" s="36">
        <f t="shared" si="47"/>
        <v>68</v>
      </c>
      <c r="N114" s="39"/>
      <c r="O114" s="39"/>
      <c r="P114" s="39"/>
      <c r="Q114" s="39"/>
      <c r="R114" s="39"/>
      <c r="S114" s="39"/>
      <c r="T114" s="59"/>
      <c r="U114" s="19"/>
      <c r="V114" s="19"/>
      <c r="W114" s="19"/>
    </row>
    <row r="115" spans="1:33" x14ac:dyDescent="0.25">
      <c r="A115" s="153" t="s">
        <v>24</v>
      </c>
      <c r="B115" s="36">
        <f t="shared" si="36"/>
        <v>144</v>
      </c>
      <c r="C115" s="36">
        <f t="shared" si="37"/>
        <v>136</v>
      </c>
      <c r="D115" s="36">
        <f t="shared" si="38"/>
        <v>102</v>
      </c>
      <c r="E115" s="36">
        <f t="shared" si="39"/>
        <v>68</v>
      </c>
      <c r="F115" s="36">
        <f t="shared" si="40"/>
        <v>68</v>
      </c>
      <c r="G115" s="36">
        <f t="shared" si="41"/>
        <v>68</v>
      </c>
      <c r="H115" s="36">
        <f t="shared" si="42"/>
        <v>68</v>
      </c>
      <c r="I115" s="36">
        <f t="shared" si="43"/>
        <v>68</v>
      </c>
      <c r="J115" s="36">
        <f t="shared" si="44"/>
        <v>34</v>
      </c>
      <c r="K115" s="36">
        <f t="shared" si="45"/>
        <v>34</v>
      </c>
      <c r="L115" s="36" t="str">
        <f t="shared" si="46"/>
        <v>-</v>
      </c>
      <c r="M115" s="36">
        <f t="shared" si="47"/>
        <v>34</v>
      </c>
      <c r="N115" s="39"/>
      <c r="O115" s="39"/>
      <c r="P115" s="39"/>
      <c r="Q115" s="39"/>
      <c r="R115" s="39"/>
      <c r="S115" s="39"/>
      <c r="T115" s="59"/>
      <c r="U115" s="19"/>
      <c r="V115" s="19"/>
      <c r="W115" s="19"/>
    </row>
    <row r="116" spans="1:33" x14ac:dyDescent="0.25">
      <c r="A116" s="153" t="s">
        <v>2</v>
      </c>
      <c r="B116" s="36">
        <f t="shared" si="36"/>
        <v>178</v>
      </c>
      <c r="C116" s="36">
        <f t="shared" si="37"/>
        <v>170</v>
      </c>
      <c r="D116" s="36">
        <f t="shared" si="38"/>
        <v>136</v>
      </c>
      <c r="E116" s="36">
        <f t="shared" si="39"/>
        <v>102</v>
      </c>
      <c r="F116" s="36">
        <f t="shared" si="40"/>
        <v>102</v>
      </c>
      <c r="G116" s="36">
        <f t="shared" si="41"/>
        <v>90</v>
      </c>
      <c r="H116" s="36">
        <f t="shared" si="42"/>
        <v>90</v>
      </c>
      <c r="I116" s="36">
        <f t="shared" si="43"/>
        <v>90</v>
      </c>
      <c r="J116" s="36">
        <f t="shared" si="44"/>
        <v>68</v>
      </c>
      <c r="K116" s="36">
        <f t="shared" si="45"/>
        <v>68</v>
      </c>
      <c r="L116" s="36">
        <f t="shared" si="46"/>
        <v>34</v>
      </c>
      <c r="M116" s="36" t="str">
        <f t="shared" si="47"/>
        <v>-</v>
      </c>
      <c r="N116" s="39"/>
      <c r="O116" s="39"/>
      <c r="P116" s="39"/>
      <c r="Q116" s="39"/>
      <c r="R116" s="39"/>
      <c r="S116" s="39"/>
      <c r="T116" s="59"/>
      <c r="U116" s="19"/>
      <c r="V116" s="19"/>
      <c r="W116" s="19"/>
    </row>
    <row r="117" spans="1:33" x14ac:dyDescent="0.25">
      <c r="A117" s="96"/>
      <c r="B117" s="68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39"/>
      <c r="O117" s="39"/>
      <c r="P117" s="39"/>
      <c r="Q117" s="39"/>
      <c r="R117" s="39"/>
      <c r="S117" s="39"/>
      <c r="T117" s="59"/>
      <c r="U117" s="19"/>
      <c r="V117" s="19"/>
      <c r="W117" s="19"/>
    </row>
    <row r="118" spans="1:33" x14ac:dyDescent="0.25">
      <c r="A118" s="96"/>
      <c r="B118" s="59"/>
      <c r="C118" s="39"/>
      <c r="D118" s="39"/>
      <c r="E118" s="39"/>
      <c r="F118" s="39"/>
      <c r="G118" s="39"/>
      <c r="H118" s="39"/>
      <c r="I118" s="39"/>
      <c r="J118" s="48"/>
      <c r="K118" s="48"/>
      <c r="L118" s="39"/>
      <c r="M118" s="39"/>
      <c r="N118" s="39"/>
      <c r="O118" s="39"/>
      <c r="P118" s="172" t="s">
        <v>66</v>
      </c>
      <c r="Q118" s="172"/>
      <c r="R118" s="172"/>
      <c r="S118" s="172"/>
      <c r="T118" s="173"/>
      <c r="U118" s="19"/>
      <c r="V118" s="19"/>
      <c r="W118" s="19"/>
    </row>
    <row r="119" spans="1:33" x14ac:dyDescent="0.25">
      <c r="A119" s="96" t="s">
        <v>67</v>
      </c>
      <c r="B119" s="59"/>
      <c r="C119" s="39"/>
      <c r="D119" s="39"/>
      <c r="E119" s="39"/>
      <c r="F119" s="39"/>
      <c r="G119" s="39"/>
      <c r="H119" s="39"/>
      <c r="I119" s="39"/>
      <c r="J119" s="63"/>
      <c r="K119" s="63"/>
      <c r="L119" s="39"/>
      <c r="M119" s="39"/>
      <c r="N119" s="39"/>
      <c r="O119" s="39"/>
      <c r="P119" s="39"/>
      <c r="Q119" s="39"/>
      <c r="R119" s="39"/>
      <c r="S119" s="39"/>
      <c r="T119" s="59"/>
      <c r="U119" s="19"/>
      <c r="V119" s="19"/>
      <c r="W119" s="18"/>
      <c r="X119" s="3"/>
      <c r="Y119" s="3"/>
      <c r="Z119" s="3"/>
      <c r="AA119" s="3"/>
      <c r="AB119" s="3"/>
      <c r="AC119" s="3"/>
      <c r="AD119" s="3"/>
      <c r="AE119" s="3"/>
      <c r="AF119" s="7"/>
      <c r="AG119" s="7"/>
    </row>
    <row r="120" spans="1:33" ht="75.75" x14ac:dyDescent="0.25">
      <c r="A120" s="153"/>
      <c r="B120" s="43" t="s">
        <v>53</v>
      </c>
      <c r="C120" s="43" t="s">
        <v>52</v>
      </c>
      <c r="D120" s="43" t="s">
        <v>51</v>
      </c>
      <c r="E120" s="43" t="s">
        <v>50</v>
      </c>
      <c r="F120" s="43" t="s">
        <v>31</v>
      </c>
      <c r="G120" s="43" t="s">
        <v>84</v>
      </c>
      <c r="H120" s="43" t="s">
        <v>22</v>
      </c>
      <c r="I120" s="43" t="s">
        <v>23</v>
      </c>
      <c r="J120" s="43" t="s">
        <v>24</v>
      </c>
      <c r="K120" s="43" t="s">
        <v>2</v>
      </c>
      <c r="L120" s="39"/>
      <c r="M120" s="39"/>
      <c r="N120" s="39"/>
      <c r="O120" s="39"/>
      <c r="P120" s="39"/>
      <c r="Q120" s="39"/>
      <c r="R120" s="39"/>
      <c r="S120" s="39"/>
      <c r="T120" s="59"/>
      <c r="U120" s="19"/>
      <c r="V120" s="19"/>
      <c r="W120" s="1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hidden="1" x14ac:dyDescent="0.25">
      <c r="A121" s="153"/>
      <c r="B121" s="65">
        <v>0</v>
      </c>
      <c r="C121" s="65">
        <v>1</v>
      </c>
      <c r="D121" s="65">
        <v>1</v>
      </c>
      <c r="E121" s="65">
        <v>2</v>
      </c>
      <c r="F121" s="65">
        <v>4</v>
      </c>
      <c r="G121" s="65">
        <v>4</v>
      </c>
      <c r="H121" s="65">
        <v>6</v>
      </c>
      <c r="I121" s="65">
        <v>6</v>
      </c>
      <c r="J121" s="65">
        <v>7</v>
      </c>
      <c r="K121" s="65">
        <v>8</v>
      </c>
      <c r="L121" s="39"/>
      <c r="M121" s="39"/>
      <c r="N121" s="39"/>
      <c r="O121" s="39"/>
      <c r="P121" s="39"/>
      <c r="Q121" s="39"/>
      <c r="R121" s="39"/>
      <c r="S121" s="39"/>
      <c r="T121" s="59"/>
      <c r="U121" s="19"/>
      <c r="V121" s="19"/>
      <c r="W121" s="1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x14ac:dyDescent="0.25">
      <c r="A122" s="153" t="s">
        <v>53</v>
      </c>
      <c r="B122" s="36" t="s">
        <v>28</v>
      </c>
      <c r="C122" s="44">
        <f>$Y$5*(C$121-$B$121)</f>
        <v>34</v>
      </c>
      <c r="D122" s="44">
        <f>$Y$5*(D$121-$B$121)</f>
        <v>34</v>
      </c>
      <c r="E122" s="44">
        <f>$Y$5*(E$121-$B$121)</f>
        <v>68</v>
      </c>
      <c r="F122" s="36">
        <f>$AA$5</f>
        <v>110</v>
      </c>
      <c r="G122" s="36">
        <f t="shared" ref="G122:I122" si="48">$AA$5</f>
        <v>110</v>
      </c>
      <c r="H122" s="36">
        <f t="shared" si="48"/>
        <v>110</v>
      </c>
      <c r="I122" s="36">
        <f t="shared" si="48"/>
        <v>110</v>
      </c>
      <c r="J122" s="44">
        <f>$Y$5*(J$121-$I$121)+$I$122</f>
        <v>144</v>
      </c>
      <c r="K122" s="44">
        <f>$Y$5*(K$121-$I$121)+$I$122</f>
        <v>178</v>
      </c>
      <c r="L122" s="39"/>
      <c r="M122" s="39"/>
      <c r="N122" s="39"/>
      <c r="O122" s="39"/>
      <c r="P122" s="39"/>
      <c r="Q122" s="39"/>
      <c r="R122" s="39"/>
      <c r="S122" s="39"/>
      <c r="T122" s="59"/>
      <c r="U122" s="19"/>
      <c r="V122" s="19"/>
      <c r="W122" s="18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1:33" x14ac:dyDescent="0.25">
      <c r="A123" s="153" t="s">
        <v>52</v>
      </c>
      <c r="B123" s="36">
        <f>$Y$5*(C$121-$B$121)</f>
        <v>34</v>
      </c>
      <c r="C123" s="36" t="s">
        <v>28</v>
      </c>
      <c r="D123" s="44">
        <f>$Y$5*(D$121-$B$121)</f>
        <v>34</v>
      </c>
      <c r="E123" s="44">
        <f>$Y$5*(E$121-$B$121)</f>
        <v>68</v>
      </c>
      <c r="F123" s="44">
        <f>$Y$5*(F$121-$D$121)</f>
        <v>102</v>
      </c>
      <c r="G123" s="44">
        <f>$Y$5*(G$121-$D$121)</f>
        <v>102</v>
      </c>
      <c r="H123" s="44">
        <f>$Y$5*(F$121-$D$121)</f>
        <v>102</v>
      </c>
      <c r="I123" s="44">
        <f>$Y$5*(G$121-$D$121)</f>
        <v>102</v>
      </c>
      <c r="J123" s="44">
        <f>$Y$5*(I$121-$E$121)</f>
        <v>136</v>
      </c>
      <c r="K123" s="44">
        <f>$Y$5*(J$121-$E$121)</f>
        <v>170</v>
      </c>
      <c r="L123" s="39"/>
      <c r="M123" s="39"/>
      <c r="N123" s="39"/>
      <c r="O123" s="39"/>
      <c r="P123" s="39"/>
      <c r="Q123" s="39"/>
      <c r="R123" s="39"/>
      <c r="S123" s="39"/>
      <c r="T123" s="59"/>
      <c r="U123" s="19"/>
      <c r="V123" s="19"/>
      <c r="W123" s="18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:33" x14ac:dyDescent="0.25">
      <c r="A124" s="153" t="s">
        <v>51</v>
      </c>
      <c r="B124" s="36">
        <f>$Y$5*(D$121-$B$121)</f>
        <v>34</v>
      </c>
      <c r="C124" s="36">
        <f>$Y$5*(D$121-$B$121)</f>
        <v>34</v>
      </c>
      <c r="D124" s="36" t="s">
        <v>28</v>
      </c>
      <c r="E124" s="44">
        <f>$Y$5*(E$121-$D$121)</f>
        <v>34</v>
      </c>
      <c r="F124" s="44">
        <f>$Y$5*(F$121-$E$121)</f>
        <v>68</v>
      </c>
      <c r="G124" s="44">
        <f>$Y$5*(G$121-$E$121)</f>
        <v>68</v>
      </c>
      <c r="H124" s="44">
        <f>$Y$5*(F$121-$E$121)</f>
        <v>68</v>
      </c>
      <c r="I124" s="44">
        <f>$Y$5*(G$121-$E$121)</f>
        <v>68</v>
      </c>
      <c r="J124" s="44">
        <f>$Y$5*(J$121-$G$121)</f>
        <v>102</v>
      </c>
      <c r="K124" s="44">
        <f>$Y$5*(K$121-$G$121)</f>
        <v>136</v>
      </c>
      <c r="L124" s="39"/>
      <c r="M124" s="39"/>
      <c r="N124" s="39"/>
      <c r="O124" s="39"/>
      <c r="P124" s="39"/>
      <c r="Q124" s="39"/>
      <c r="R124" s="39"/>
      <c r="S124" s="39"/>
      <c r="T124" s="59"/>
      <c r="U124" s="19"/>
      <c r="V124" s="19"/>
      <c r="W124" s="18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1:33" x14ac:dyDescent="0.25">
      <c r="A125" s="153" t="s">
        <v>50</v>
      </c>
      <c r="B125" s="36">
        <f>$Y$5*(E$121-$B$121)</f>
        <v>68</v>
      </c>
      <c r="C125" s="36">
        <f>$Y$5*(E$121-$B$121)</f>
        <v>68</v>
      </c>
      <c r="D125" s="36">
        <f>$Y$5*(E$121-$D$121)</f>
        <v>34</v>
      </c>
      <c r="E125" s="36" t="s">
        <v>28</v>
      </c>
      <c r="F125" s="36">
        <f>$AE$4</f>
        <v>28</v>
      </c>
      <c r="G125" s="36">
        <f t="shared" ref="G125:I129" si="49">$AE$4</f>
        <v>28</v>
      </c>
      <c r="H125" s="36">
        <f t="shared" si="49"/>
        <v>28</v>
      </c>
      <c r="I125" s="36">
        <f t="shared" si="49"/>
        <v>28</v>
      </c>
      <c r="J125" s="44">
        <f>$Y$5*(I$121-$G$121)</f>
        <v>68</v>
      </c>
      <c r="K125" s="44">
        <f>$Y$5*(J$121-$G$121)</f>
        <v>102</v>
      </c>
      <c r="L125" s="39"/>
      <c r="M125" s="39"/>
      <c r="N125" s="39"/>
      <c r="O125" s="39"/>
      <c r="P125" s="39"/>
      <c r="Q125" s="39"/>
      <c r="R125" s="39"/>
      <c r="S125" s="39"/>
      <c r="T125" s="59"/>
      <c r="U125" s="19"/>
      <c r="V125" s="19"/>
      <c r="W125" s="18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:33" x14ac:dyDescent="0.25">
      <c r="A126" s="153" t="s">
        <v>31</v>
      </c>
      <c r="B126" s="36">
        <f t="shared" ref="B126:B129" si="50">$AA$5</f>
        <v>110</v>
      </c>
      <c r="C126" s="36">
        <f>$Y$5*(F$121-$D$121)</f>
        <v>102</v>
      </c>
      <c r="D126" s="36">
        <f>$Y$5*(F$121-$E$121)</f>
        <v>68</v>
      </c>
      <c r="E126" s="36">
        <f t="shared" ref="E126:E129" si="51">$AE$4</f>
        <v>28</v>
      </c>
      <c r="F126" s="36" t="s">
        <v>28</v>
      </c>
      <c r="G126" s="36">
        <f t="shared" si="49"/>
        <v>28</v>
      </c>
      <c r="H126" s="36">
        <f t="shared" si="49"/>
        <v>28</v>
      </c>
      <c r="I126" s="36">
        <f t="shared" si="49"/>
        <v>28</v>
      </c>
      <c r="J126" s="44">
        <f>$Y$5*(I$121-$G$121)</f>
        <v>68</v>
      </c>
      <c r="K126" s="36">
        <f t="shared" ref="K126:K128" si="52">$AA$4</f>
        <v>90</v>
      </c>
      <c r="L126" s="39"/>
      <c r="M126" s="39"/>
      <c r="N126" s="39"/>
      <c r="O126" s="39"/>
      <c r="P126" s="39"/>
      <c r="Q126" s="39"/>
      <c r="R126" s="39"/>
      <c r="S126" s="39"/>
      <c r="T126" s="59"/>
      <c r="U126" s="19"/>
      <c r="V126" s="19"/>
      <c r="W126" s="18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:33" x14ac:dyDescent="0.25">
      <c r="A127" s="153" t="s">
        <v>84</v>
      </c>
      <c r="B127" s="36">
        <f t="shared" si="50"/>
        <v>110</v>
      </c>
      <c r="C127" s="36">
        <v>102</v>
      </c>
      <c r="D127" s="36">
        <v>68</v>
      </c>
      <c r="E127" s="36">
        <f t="shared" si="51"/>
        <v>28</v>
      </c>
      <c r="F127" s="36">
        <f t="shared" ref="F127:F129" si="53">$AE$4</f>
        <v>28</v>
      </c>
      <c r="G127" s="36" t="s">
        <v>28</v>
      </c>
      <c r="H127" s="36">
        <f t="shared" si="49"/>
        <v>28</v>
      </c>
      <c r="I127" s="36">
        <f t="shared" si="49"/>
        <v>28</v>
      </c>
      <c r="J127" s="44">
        <f>$Y$5*(I$121-$G$121)</f>
        <v>68</v>
      </c>
      <c r="K127" s="36">
        <f t="shared" si="52"/>
        <v>90</v>
      </c>
      <c r="L127" s="39"/>
      <c r="M127" s="39"/>
      <c r="N127" s="39"/>
      <c r="O127" s="39"/>
      <c r="P127" s="39"/>
      <c r="Q127" s="39"/>
      <c r="R127" s="39"/>
      <c r="S127" s="39"/>
      <c r="T127" s="59"/>
      <c r="U127" s="19"/>
      <c r="V127" s="19"/>
      <c r="W127" s="18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:33" x14ac:dyDescent="0.25">
      <c r="A128" s="153" t="s">
        <v>22</v>
      </c>
      <c r="B128" s="36">
        <f t="shared" si="50"/>
        <v>110</v>
      </c>
      <c r="C128" s="36">
        <f>$Y$5*(F$121-$D$121)</f>
        <v>102</v>
      </c>
      <c r="D128" s="36">
        <f>$Y$5*(F$121-$E$121)</f>
        <v>68</v>
      </c>
      <c r="E128" s="36">
        <f t="shared" si="51"/>
        <v>28</v>
      </c>
      <c r="F128" s="36">
        <f t="shared" si="53"/>
        <v>28</v>
      </c>
      <c r="G128" s="36">
        <f t="shared" si="49"/>
        <v>28</v>
      </c>
      <c r="H128" s="36" t="s">
        <v>28</v>
      </c>
      <c r="I128" s="36">
        <f t="shared" si="49"/>
        <v>28</v>
      </c>
      <c r="J128" s="44">
        <f>$Y$5*(I$121-$G$121)</f>
        <v>68</v>
      </c>
      <c r="K128" s="36">
        <f t="shared" si="52"/>
        <v>90</v>
      </c>
      <c r="L128" s="39"/>
      <c r="M128" s="39"/>
      <c r="N128" s="39"/>
      <c r="O128" s="39"/>
      <c r="P128" s="39"/>
      <c r="Q128" s="39"/>
      <c r="R128" s="39"/>
      <c r="S128" s="39"/>
      <c r="T128" s="59"/>
      <c r="U128" s="19"/>
      <c r="V128" s="19"/>
      <c r="W128" s="18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1:33" x14ac:dyDescent="0.25">
      <c r="A129" s="153" t="s">
        <v>23</v>
      </c>
      <c r="B129" s="36">
        <f t="shared" si="50"/>
        <v>110</v>
      </c>
      <c r="C129" s="36">
        <f>$Y$5*(G$121-$D$121)</f>
        <v>102</v>
      </c>
      <c r="D129" s="36">
        <f>$Y$5*(G$121-$E$121)</f>
        <v>68</v>
      </c>
      <c r="E129" s="36">
        <f t="shared" si="51"/>
        <v>28</v>
      </c>
      <c r="F129" s="36">
        <f t="shared" si="53"/>
        <v>28</v>
      </c>
      <c r="G129" s="36">
        <f t="shared" si="49"/>
        <v>28</v>
      </c>
      <c r="H129" s="36">
        <f t="shared" si="49"/>
        <v>28</v>
      </c>
      <c r="I129" s="36" t="s">
        <v>28</v>
      </c>
      <c r="J129" s="44">
        <f>$Y$5*(J$121-$I$121)</f>
        <v>34</v>
      </c>
      <c r="K129" s="44">
        <f>$Y$5*(K$121-$I$121)</f>
        <v>68</v>
      </c>
      <c r="L129" s="39"/>
      <c r="M129" s="39"/>
      <c r="N129" s="39"/>
      <c r="O129" s="39"/>
      <c r="P129" s="39"/>
      <c r="Q129" s="39"/>
      <c r="R129" s="39"/>
      <c r="S129" s="39"/>
      <c r="T129" s="59"/>
      <c r="U129" s="19"/>
      <c r="V129" s="19"/>
      <c r="W129" s="18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1:33" x14ac:dyDescent="0.25">
      <c r="A130" s="153" t="s">
        <v>24</v>
      </c>
      <c r="B130" s="36">
        <f>$Y$5*(J$121-$I$121)+$B$129</f>
        <v>144</v>
      </c>
      <c r="C130" s="36">
        <f>$Y$5*(I$121-$E$121)</f>
        <v>136</v>
      </c>
      <c r="D130" s="36">
        <f>$Y$5*(J$121-$G$121)</f>
        <v>102</v>
      </c>
      <c r="E130" s="36">
        <f>$Y$5*(I$121-$G$121)</f>
        <v>68</v>
      </c>
      <c r="F130" s="36">
        <f>$Y$5*(I$121-$G$121)</f>
        <v>68</v>
      </c>
      <c r="G130" s="36">
        <f>$Y$5*(I$121-$G$121)</f>
        <v>68</v>
      </c>
      <c r="H130" s="36">
        <f>$Y$5*(I$121-$G$121)</f>
        <v>68</v>
      </c>
      <c r="I130" s="36">
        <f>$Y$5*(J$121-$I$121)</f>
        <v>34</v>
      </c>
      <c r="J130" s="36" t="s">
        <v>28</v>
      </c>
      <c r="K130" s="44">
        <f>$Y$5*(K$121-$J$121)</f>
        <v>34</v>
      </c>
      <c r="L130" s="39"/>
      <c r="M130" s="39"/>
      <c r="N130" s="39"/>
      <c r="O130" s="39"/>
      <c r="P130" s="39"/>
      <c r="Q130" s="39"/>
      <c r="R130" s="39"/>
      <c r="S130" s="39"/>
      <c r="T130" s="59"/>
      <c r="U130" s="19"/>
      <c r="V130" s="19"/>
      <c r="W130" s="18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1:33" x14ac:dyDescent="0.25">
      <c r="A131" s="153" t="s">
        <v>2</v>
      </c>
      <c r="B131" s="36">
        <f>$Y$5*(K$121-$I$121)+$B$129</f>
        <v>178</v>
      </c>
      <c r="C131" s="36">
        <f>$Y$5*(J$121-$E$121)</f>
        <v>170</v>
      </c>
      <c r="D131" s="36">
        <f>$Y$5*(K$121-$G$121)</f>
        <v>136</v>
      </c>
      <c r="E131" s="36">
        <f>$Y$5*(J$121-$G$121)</f>
        <v>102</v>
      </c>
      <c r="F131" s="36">
        <f>$AA$4</f>
        <v>90</v>
      </c>
      <c r="G131" s="36">
        <f>$AA$4</f>
        <v>90</v>
      </c>
      <c r="H131" s="36">
        <f>$AA$4</f>
        <v>90</v>
      </c>
      <c r="I131" s="36">
        <f>$Y$5*(K$121-$I$121)</f>
        <v>68</v>
      </c>
      <c r="J131" s="36">
        <f>$Y$5*(K$121-$J$121)</f>
        <v>34</v>
      </c>
      <c r="K131" s="36" t="s">
        <v>28</v>
      </c>
      <c r="L131" s="39"/>
      <c r="M131" s="39"/>
      <c r="N131" s="39"/>
      <c r="O131" s="39"/>
      <c r="P131" s="39"/>
      <c r="Q131" s="39"/>
      <c r="R131" s="39"/>
      <c r="S131" s="39"/>
      <c r="T131" s="59"/>
      <c r="U131" s="19"/>
      <c r="V131" s="19"/>
      <c r="W131" s="18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1:33" x14ac:dyDescent="0.25">
      <c r="A132" s="96"/>
      <c r="B132" s="68"/>
      <c r="C132" s="66"/>
      <c r="D132" s="66"/>
      <c r="E132" s="66"/>
      <c r="F132" s="66"/>
      <c r="G132" s="66"/>
      <c r="H132" s="66"/>
      <c r="I132" s="66"/>
      <c r="J132" s="66"/>
      <c r="K132" s="66"/>
      <c r="L132" s="39"/>
      <c r="M132" s="39"/>
      <c r="N132" s="39"/>
      <c r="O132" s="39"/>
      <c r="P132" s="39"/>
      <c r="Q132" s="39"/>
      <c r="R132" s="39"/>
      <c r="S132" s="39"/>
      <c r="T132" s="59"/>
      <c r="U132" s="19"/>
      <c r="V132" s="19"/>
      <c r="W132" s="19"/>
    </row>
    <row r="133" spans="1:33" x14ac:dyDescent="0.25">
      <c r="A133" s="96"/>
      <c r="B133" s="59"/>
      <c r="C133" s="39"/>
      <c r="D133" s="39"/>
      <c r="E133" s="39"/>
      <c r="F133" s="39"/>
      <c r="G133" s="39"/>
      <c r="H133" s="39"/>
      <c r="I133" s="39"/>
      <c r="J133" s="39"/>
      <c r="K133" s="48"/>
      <c r="L133" s="48"/>
      <c r="M133" s="39"/>
      <c r="N133" s="39"/>
      <c r="O133" s="39"/>
      <c r="P133" s="172" t="s">
        <v>68</v>
      </c>
      <c r="Q133" s="172"/>
      <c r="R133" s="172"/>
      <c r="S133" s="172"/>
      <c r="T133" s="173"/>
      <c r="U133" s="19"/>
      <c r="V133" s="19"/>
      <c r="W133" s="19"/>
    </row>
    <row r="134" spans="1:33" x14ac:dyDescent="0.25">
      <c r="A134" s="96" t="s">
        <v>69</v>
      </c>
      <c r="B134" s="59"/>
      <c r="C134" s="39"/>
      <c r="D134" s="39"/>
      <c r="E134" s="39"/>
      <c r="F134" s="39"/>
      <c r="G134" s="39"/>
      <c r="H134" s="39"/>
      <c r="I134" s="39"/>
      <c r="J134" s="39"/>
      <c r="K134" s="63"/>
      <c r="L134" s="63"/>
      <c r="M134" s="39"/>
      <c r="N134" s="39"/>
      <c r="O134" s="39"/>
      <c r="P134" s="39"/>
      <c r="Q134" s="39"/>
      <c r="R134" s="39"/>
      <c r="S134" s="39"/>
      <c r="T134" s="59"/>
      <c r="U134" s="19"/>
      <c r="V134" s="19"/>
      <c r="W134" s="19"/>
    </row>
    <row r="135" spans="1:33" ht="82.5" x14ac:dyDescent="0.25">
      <c r="A135" s="153"/>
      <c r="B135" s="43" t="s">
        <v>15</v>
      </c>
      <c r="C135" s="43" t="s">
        <v>16</v>
      </c>
      <c r="D135" s="43" t="s">
        <v>17</v>
      </c>
      <c r="E135" s="43" t="s">
        <v>18</v>
      </c>
      <c r="F135" s="43" t="s">
        <v>19</v>
      </c>
      <c r="G135" s="43" t="s">
        <v>20</v>
      </c>
      <c r="H135" s="43" t="s">
        <v>31</v>
      </c>
      <c r="I135" s="43" t="s">
        <v>50</v>
      </c>
      <c r="J135" s="43" t="s">
        <v>51</v>
      </c>
      <c r="K135" s="43" t="s">
        <v>52</v>
      </c>
      <c r="L135" s="43" t="s">
        <v>53</v>
      </c>
      <c r="M135" s="39"/>
      <c r="N135" s="39"/>
      <c r="O135" s="39"/>
      <c r="P135" s="39"/>
      <c r="Q135" s="39"/>
      <c r="R135" s="39"/>
      <c r="S135" s="39"/>
      <c r="T135" s="59"/>
      <c r="U135" s="19"/>
      <c r="V135" s="19"/>
      <c r="W135" s="19"/>
    </row>
    <row r="136" spans="1:33" hidden="1" x14ac:dyDescent="0.25">
      <c r="A136" s="153"/>
      <c r="B136" s="36"/>
      <c r="C136" s="36"/>
      <c r="D136" s="36"/>
      <c r="E136" s="36"/>
      <c r="F136" s="36"/>
      <c r="G136" s="36"/>
      <c r="H136" s="65">
        <v>0</v>
      </c>
      <c r="I136" s="65">
        <v>1</v>
      </c>
      <c r="J136" s="69">
        <v>2</v>
      </c>
      <c r="K136" s="69">
        <v>3</v>
      </c>
      <c r="L136" s="69">
        <v>3</v>
      </c>
      <c r="M136" s="39"/>
      <c r="N136" s="39"/>
      <c r="O136" s="39"/>
      <c r="P136" s="39"/>
      <c r="Q136" s="39"/>
      <c r="R136" s="39"/>
      <c r="S136" s="39"/>
      <c r="T136" s="59"/>
      <c r="U136" s="19"/>
      <c r="V136" s="19"/>
      <c r="W136" s="19"/>
    </row>
    <row r="137" spans="1:33" x14ac:dyDescent="0.25">
      <c r="A137" s="153" t="s">
        <v>15</v>
      </c>
      <c r="B137" s="36" t="s">
        <v>28</v>
      </c>
      <c r="C137" s="36">
        <v>34</v>
      </c>
      <c r="D137" s="36">
        <v>68</v>
      </c>
      <c r="E137" s="36">
        <v>102</v>
      </c>
      <c r="F137" s="36">
        <v>102</v>
      </c>
      <c r="G137" s="36">
        <v>102</v>
      </c>
      <c r="H137" s="36">
        <v>110</v>
      </c>
      <c r="I137" s="36">
        <v>110</v>
      </c>
      <c r="J137" s="44">
        <v>144</v>
      </c>
      <c r="K137" s="44">
        <v>178</v>
      </c>
      <c r="L137" s="44">
        <v>178</v>
      </c>
      <c r="M137" s="39"/>
      <c r="N137" s="39"/>
      <c r="O137" s="39"/>
      <c r="P137" s="39"/>
      <c r="Q137" s="39"/>
      <c r="R137" s="39"/>
      <c r="S137" s="39"/>
      <c r="T137" s="59"/>
      <c r="U137" s="19"/>
      <c r="V137" s="19"/>
      <c r="W137" s="19"/>
    </row>
    <row r="138" spans="1:33" x14ac:dyDescent="0.25">
      <c r="A138" s="153" t="s">
        <v>16</v>
      </c>
      <c r="B138" s="36">
        <v>34</v>
      </c>
      <c r="C138" s="36" t="s">
        <v>28</v>
      </c>
      <c r="D138" s="36">
        <v>34</v>
      </c>
      <c r="E138" s="36">
        <v>68</v>
      </c>
      <c r="F138" s="36">
        <v>68</v>
      </c>
      <c r="G138" s="36">
        <v>68</v>
      </c>
      <c r="H138" s="36">
        <v>102</v>
      </c>
      <c r="I138" s="36">
        <v>102</v>
      </c>
      <c r="J138" s="44">
        <v>136</v>
      </c>
      <c r="K138" s="44">
        <v>170</v>
      </c>
      <c r="L138" s="44">
        <v>170</v>
      </c>
      <c r="M138" s="39"/>
      <c r="N138" s="39"/>
      <c r="O138" s="39"/>
      <c r="P138" s="39"/>
      <c r="Q138" s="39"/>
      <c r="R138" s="39"/>
      <c r="S138" s="39"/>
      <c r="T138" s="59"/>
      <c r="U138" s="19"/>
      <c r="V138" s="19"/>
      <c r="W138" s="19"/>
    </row>
    <row r="139" spans="1:33" x14ac:dyDescent="0.25">
      <c r="A139" s="153" t="s">
        <v>17</v>
      </c>
      <c r="B139" s="36">
        <v>68</v>
      </c>
      <c r="C139" s="36">
        <v>34</v>
      </c>
      <c r="D139" s="36" t="s">
        <v>28</v>
      </c>
      <c r="E139" s="36">
        <v>34</v>
      </c>
      <c r="F139" s="36">
        <v>34</v>
      </c>
      <c r="G139" s="36">
        <v>34</v>
      </c>
      <c r="H139" s="36">
        <v>68</v>
      </c>
      <c r="I139" s="36">
        <v>68</v>
      </c>
      <c r="J139" s="44">
        <v>102</v>
      </c>
      <c r="K139" s="44">
        <v>136</v>
      </c>
      <c r="L139" s="44">
        <v>136</v>
      </c>
      <c r="M139" s="39"/>
      <c r="N139" s="39"/>
      <c r="O139" s="39"/>
      <c r="P139" s="39"/>
      <c r="Q139" s="39"/>
      <c r="R139" s="39"/>
      <c r="S139" s="39"/>
      <c r="T139" s="59"/>
      <c r="U139" s="19"/>
      <c r="V139" s="19"/>
      <c r="W139" s="19"/>
    </row>
    <row r="140" spans="1:33" x14ac:dyDescent="0.25">
      <c r="A140" s="153" t="s">
        <v>18</v>
      </c>
      <c r="B140" s="36">
        <v>102</v>
      </c>
      <c r="C140" s="36">
        <v>68</v>
      </c>
      <c r="D140" s="36">
        <v>34</v>
      </c>
      <c r="E140" s="36" t="s">
        <v>28</v>
      </c>
      <c r="F140" s="36">
        <v>34</v>
      </c>
      <c r="G140" s="36">
        <v>34</v>
      </c>
      <c r="H140" s="36">
        <v>34</v>
      </c>
      <c r="I140" s="36">
        <v>34</v>
      </c>
      <c r="J140" s="44">
        <v>68</v>
      </c>
      <c r="K140" s="44">
        <v>102</v>
      </c>
      <c r="L140" s="44">
        <v>102</v>
      </c>
      <c r="M140" s="39"/>
      <c r="N140" s="39"/>
      <c r="O140" s="39"/>
      <c r="P140" s="39"/>
      <c r="Q140" s="39"/>
      <c r="R140" s="39"/>
      <c r="S140" s="39"/>
      <c r="T140" s="59"/>
      <c r="U140" s="19"/>
      <c r="V140" s="19"/>
      <c r="W140" s="19"/>
    </row>
    <row r="141" spans="1:33" x14ac:dyDescent="0.25">
      <c r="A141" s="153" t="s">
        <v>19</v>
      </c>
      <c r="B141" s="36">
        <v>102</v>
      </c>
      <c r="C141" s="36">
        <v>68</v>
      </c>
      <c r="D141" s="36">
        <v>34</v>
      </c>
      <c r="E141" s="36">
        <v>34</v>
      </c>
      <c r="F141" s="36" t="s">
        <v>28</v>
      </c>
      <c r="G141" s="44">
        <v>34</v>
      </c>
      <c r="H141" s="44">
        <v>34</v>
      </c>
      <c r="I141" s="44">
        <v>34</v>
      </c>
      <c r="J141" s="44">
        <v>68</v>
      </c>
      <c r="K141" s="44">
        <v>102</v>
      </c>
      <c r="L141" s="44">
        <v>102</v>
      </c>
      <c r="M141" s="39"/>
      <c r="N141" s="39"/>
      <c r="O141" s="39"/>
      <c r="P141" s="39"/>
      <c r="Q141" s="39"/>
      <c r="R141" s="39"/>
      <c r="S141" s="39"/>
      <c r="T141" s="59"/>
      <c r="U141" s="19"/>
      <c r="V141" s="19"/>
      <c r="W141" s="19"/>
    </row>
    <row r="142" spans="1:33" x14ac:dyDescent="0.25">
      <c r="A142" s="153" t="s">
        <v>20</v>
      </c>
      <c r="B142" s="36">
        <v>102</v>
      </c>
      <c r="C142" s="36">
        <v>68</v>
      </c>
      <c r="D142" s="36">
        <v>34</v>
      </c>
      <c r="E142" s="36">
        <v>34</v>
      </c>
      <c r="F142" s="44">
        <v>34</v>
      </c>
      <c r="G142" s="36" t="s">
        <v>28</v>
      </c>
      <c r="H142" s="36">
        <v>28</v>
      </c>
      <c r="I142" s="36">
        <v>28</v>
      </c>
      <c r="J142" s="44">
        <v>68</v>
      </c>
      <c r="K142" s="44">
        <v>102</v>
      </c>
      <c r="L142" s="36">
        <v>110</v>
      </c>
      <c r="M142" s="39"/>
      <c r="N142" s="39"/>
      <c r="O142" s="39"/>
      <c r="P142" s="39"/>
      <c r="Q142" s="39"/>
      <c r="R142" s="39"/>
      <c r="S142" s="39"/>
      <c r="T142" s="59"/>
      <c r="U142" s="19"/>
      <c r="V142" s="19"/>
      <c r="W142" s="19"/>
    </row>
    <row r="143" spans="1:33" x14ac:dyDescent="0.25">
      <c r="A143" s="153" t="s">
        <v>31</v>
      </c>
      <c r="B143" s="36">
        <v>110</v>
      </c>
      <c r="C143" s="36">
        <v>102</v>
      </c>
      <c r="D143" s="36">
        <v>68</v>
      </c>
      <c r="E143" s="36">
        <v>34</v>
      </c>
      <c r="F143" s="44">
        <v>34</v>
      </c>
      <c r="G143" s="36">
        <v>28</v>
      </c>
      <c r="H143" s="36" t="s">
        <v>28</v>
      </c>
      <c r="I143" s="36">
        <v>28</v>
      </c>
      <c r="J143" s="44">
        <v>68</v>
      </c>
      <c r="K143" s="44">
        <v>102</v>
      </c>
      <c r="L143" s="36">
        <v>110</v>
      </c>
      <c r="M143" s="39"/>
      <c r="N143" s="39"/>
      <c r="O143" s="39"/>
      <c r="P143" s="39"/>
      <c r="Q143" s="39"/>
      <c r="R143" s="39"/>
      <c r="S143" s="39"/>
      <c r="T143" s="59"/>
      <c r="U143" s="19"/>
      <c r="V143" s="19"/>
      <c r="W143" s="19"/>
    </row>
    <row r="144" spans="1:33" x14ac:dyDescent="0.25">
      <c r="A144" s="153" t="s">
        <v>50</v>
      </c>
      <c r="B144" s="36">
        <v>110</v>
      </c>
      <c r="C144" s="36">
        <v>102</v>
      </c>
      <c r="D144" s="36">
        <v>68</v>
      </c>
      <c r="E144" s="36">
        <v>34</v>
      </c>
      <c r="F144" s="44">
        <v>34</v>
      </c>
      <c r="G144" s="36">
        <v>28</v>
      </c>
      <c r="H144" s="36">
        <v>28</v>
      </c>
      <c r="I144" s="36" t="s">
        <v>28</v>
      </c>
      <c r="J144" s="44">
        <v>34</v>
      </c>
      <c r="K144" s="44">
        <v>68</v>
      </c>
      <c r="L144" s="44">
        <v>68</v>
      </c>
      <c r="M144" s="39"/>
      <c r="N144" s="39"/>
      <c r="O144" s="39"/>
      <c r="P144" s="39"/>
      <c r="Q144" s="39"/>
      <c r="R144" s="39"/>
      <c r="S144" s="39"/>
      <c r="T144" s="59"/>
      <c r="U144" s="19"/>
      <c r="V144" s="19"/>
      <c r="W144" s="19"/>
    </row>
    <row r="145" spans="1:23" x14ac:dyDescent="0.25">
      <c r="A145" s="153" t="s">
        <v>51</v>
      </c>
      <c r="B145" s="36">
        <v>144</v>
      </c>
      <c r="C145" s="36">
        <v>136</v>
      </c>
      <c r="D145" s="36">
        <v>102</v>
      </c>
      <c r="E145" s="36">
        <v>68</v>
      </c>
      <c r="F145" s="36">
        <v>68</v>
      </c>
      <c r="G145" s="36">
        <v>68</v>
      </c>
      <c r="H145" s="36">
        <v>68</v>
      </c>
      <c r="I145" s="36">
        <v>34</v>
      </c>
      <c r="J145" s="36" t="s">
        <v>28</v>
      </c>
      <c r="K145" s="44">
        <v>34</v>
      </c>
      <c r="L145" s="44">
        <v>34</v>
      </c>
      <c r="M145" s="39"/>
      <c r="N145" s="39"/>
      <c r="O145" s="39"/>
      <c r="P145" s="39"/>
      <c r="Q145" s="39"/>
      <c r="R145" s="39"/>
      <c r="S145" s="39"/>
      <c r="T145" s="59"/>
      <c r="U145" s="19"/>
      <c r="V145" s="19"/>
      <c r="W145" s="19"/>
    </row>
    <row r="146" spans="1:23" x14ac:dyDescent="0.25">
      <c r="A146" s="153" t="s">
        <v>52</v>
      </c>
      <c r="B146" s="36">
        <v>178</v>
      </c>
      <c r="C146" s="36">
        <v>170</v>
      </c>
      <c r="D146" s="36">
        <v>136</v>
      </c>
      <c r="E146" s="36">
        <v>102</v>
      </c>
      <c r="F146" s="36">
        <v>102</v>
      </c>
      <c r="G146" s="36">
        <v>102</v>
      </c>
      <c r="H146" s="36">
        <v>102</v>
      </c>
      <c r="I146" s="36">
        <v>68</v>
      </c>
      <c r="J146" s="36">
        <v>34</v>
      </c>
      <c r="K146" s="36" t="s">
        <v>28</v>
      </c>
      <c r="L146" s="44">
        <v>34</v>
      </c>
      <c r="M146" s="39"/>
      <c r="N146" s="39"/>
      <c r="O146" s="39"/>
      <c r="P146" s="39"/>
      <c r="Q146" s="39"/>
      <c r="R146" s="39"/>
      <c r="S146" s="39"/>
      <c r="T146" s="59"/>
      <c r="U146" s="19"/>
      <c r="V146" s="19"/>
      <c r="W146" s="19"/>
    </row>
    <row r="147" spans="1:23" x14ac:dyDescent="0.25">
      <c r="A147" s="153" t="s">
        <v>53</v>
      </c>
      <c r="B147" s="36">
        <v>178</v>
      </c>
      <c r="C147" s="36">
        <v>170</v>
      </c>
      <c r="D147" s="36">
        <v>136</v>
      </c>
      <c r="E147" s="36">
        <v>102</v>
      </c>
      <c r="F147" s="36">
        <v>102</v>
      </c>
      <c r="G147" s="36">
        <v>110</v>
      </c>
      <c r="H147" s="36">
        <v>110</v>
      </c>
      <c r="I147" s="36">
        <v>68</v>
      </c>
      <c r="J147" s="36">
        <v>34</v>
      </c>
      <c r="K147" s="44">
        <v>34</v>
      </c>
      <c r="L147" s="36" t="s">
        <v>28</v>
      </c>
      <c r="M147" s="39"/>
      <c r="N147" s="39"/>
      <c r="O147" s="39"/>
      <c r="P147" s="39"/>
      <c r="Q147" s="39"/>
      <c r="R147" s="39"/>
      <c r="S147" s="39"/>
      <c r="T147" s="59"/>
      <c r="U147" s="19"/>
      <c r="V147" s="19"/>
      <c r="W147" s="19"/>
    </row>
    <row r="148" spans="1:23" x14ac:dyDescent="0.25">
      <c r="A148" s="96"/>
      <c r="B148" s="68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39"/>
      <c r="N148" s="39"/>
      <c r="O148" s="39"/>
      <c r="P148" s="39"/>
      <c r="Q148" s="39"/>
      <c r="R148" s="39"/>
      <c r="S148" s="39"/>
      <c r="T148" s="59"/>
      <c r="U148" s="19"/>
      <c r="V148" s="19"/>
      <c r="W148" s="19"/>
    </row>
    <row r="149" spans="1:23" x14ac:dyDescent="0.25">
      <c r="A149" s="96"/>
      <c r="B149" s="59"/>
      <c r="C149" s="39"/>
      <c r="D149" s="39"/>
      <c r="E149" s="39"/>
      <c r="F149" s="39"/>
      <c r="G149" s="39"/>
      <c r="H149" s="39"/>
      <c r="I149" s="39"/>
      <c r="J149" s="39"/>
      <c r="K149" s="39"/>
      <c r="L149" s="48"/>
      <c r="M149" s="48"/>
      <c r="N149" s="39"/>
      <c r="O149" s="39"/>
      <c r="P149" s="172" t="s">
        <v>70</v>
      </c>
      <c r="Q149" s="172"/>
      <c r="R149" s="172"/>
      <c r="S149" s="172"/>
      <c r="T149" s="173"/>
      <c r="U149" s="19"/>
      <c r="V149" s="19"/>
      <c r="W149" s="19"/>
    </row>
    <row r="150" spans="1:23" x14ac:dyDescent="0.25">
      <c r="A150" s="96" t="s">
        <v>71</v>
      </c>
      <c r="B150" s="59"/>
      <c r="C150" s="39"/>
      <c r="D150" s="39"/>
      <c r="E150" s="39"/>
      <c r="F150" s="39"/>
      <c r="G150" s="39"/>
      <c r="H150" s="39"/>
      <c r="I150" s="39"/>
      <c r="J150" s="39"/>
      <c r="K150" s="39"/>
      <c r="L150" s="63"/>
      <c r="M150" s="63"/>
      <c r="N150" s="39"/>
      <c r="O150" s="39"/>
      <c r="P150" s="39"/>
      <c r="Q150" s="39"/>
      <c r="R150" s="39"/>
      <c r="S150" s="39"/>
      <c r="T150" s="59"/>
      <c r="U150" s="19"/>
      <c r="V150" s="19"/>
      <c r="W150" s="19"/>
    </row>
    <row r="151" spans="1:23" ht="102" customHeight="1" x14ac:dyDescent="0.25">
      <c r="A151" s="153"/>
      <c r="B151" s="43" t="s">
        <v>15</v>
      </c>
      <c r="C151" s="43" t="s">
        <v>16</v>
      </c>
      <c r="D151" s="43" t="s">
        <v>17</v>
      </c>
      <c r="E151" s="43" t="s">
        <v>32</v>
      </c>
      <c r="F151" s="43" t="s">
        <v>33</v>
      </c>
      <c r="G151" s="43" t="s">
        <v>34</v>
      </c>
      <c r="H151" s="43" t="s">
        <v>35</v>
      </c>
      <c r="I151" s="43" t="s">
        <v>36</v>
      </c>
      <c r="J151" s="43" t="s">
        <v>37</v>
      </c>
      <c r="K151" s="43" t="s">
        <v>38</v>
      </c>
      <c r="L151" s="43" t="s">
        <v>39</v>
      </c>
      <c r="M151" s="43" t="s">
        <v>40</v>
      </c>
      <c r="N151" s="39"/>
      <c r="O151" s="39"/>
      <c r="P151" s="39"/>
      <c r="Q151" s="39"/>
      <c r="R151" s="39"/>
      <c r="S151" s="39"/>
      <c r="T151" s="59"/>
      <c r="U151" s="19"/>
      <c r="V151" s="19"/>
      <c r="W151" s="19"/>
    </row>
    <row r="152" spans="1:23" hidden="1" x14ac:dyDescent="0.25">
      <c r="A152" s="153"/>
      <c r="B152" s="65">
        <v>0</v>
      </c>
      <c r="C152" s="65">
        <v>1</v>
      </c>
      <c r="D152" s="65">
        <v>2</v>
      </c>
      <c r="E152" s="65">
        <v>3</v>
      </c>
      <c r="F152" s="65">
        <v>3</v>
      </c>
      <c r="G152" s="65">
        <v>3</v>
      </c>
      <c r="H152" s="65">
        <v>4</v>
      </c>
      <c r="I152" s="65">
        <v>5</v>
      </c>
      <c r="J152" s="65">
        <v>6</v>
      </c>
      <c r="K152" s="65">
        <v>7</v>
      </c>
      <c r="L152" s="65">
        <v>8</v>
      </c>
      <c r="M152" s="65">
        <v>9</v>
      </c>
      <c r="N152" s="39"/>
      <c r="O152" s="39"/>
      <c r="P152" s="39"/>
      <c r="Q152" s="39"/>
      <c r="R152" s="39"/>
      <c r="S152" s="39"/>
      <c r="T152" s="59"/>
      <c r="U152" s="19"/>
      <c r="V152" s="19"/>
      <c r="W152" s="19"/>
    </row>
    <row r="153" spans="1:23" x14ac:dyDescent="0.25">
      <c r="A153" s="153" t="s">
        <v>15</v>
      </c>
      <c r="B153" s="36" t="s">
        <v>28</v>
      </c>
      <c r="C153" s="44">
        <f t="shared" ref="C153:M153" si="54">$Y$5*(C$152-$B$152)</f>
        <v>34</v>
      </c>
      <c r="D153" s="44">
        <f t="shared" si="54"/>
        <v>68</v>
      </c>
      <c r="E153" s="44">
        <f t="shared" si="54"/>
        <v>102</v>
      </c>
      <c r="F153" s="44">
        <f t="shared" si="54"/>
        <v>102</v>
      </c>
      <c r="G153" s="44">
        <f t="shared" si="54"/>
        <v>102</v>
      </c>
      <c r="H153" s="44">
        <f t="shared" si="54"/>
        <v>136</v>
      </c>
      <c r="I153" s="44">
        <f t="shared" si="54"/>
        <v>170</v>
      </c>
      <c r="J153" s="44">
        <f t="shared" si="54"/>
        <v>204</v>
      </c>
      <c r="K153" s="44">
        <f t="shared" si="54"/>
        <v>238</v>
      </c>
      <c r="L153" s="44">
        <f t="shared" si="54"/>
        <v>272</v>
      </c>
      <c r="M153" s="44">
        <f t="shared" si="54"/>
        <v>306</v>
      </c>
      <c r="N153" s="39"/>
      <c r="O153" s="39"/>
      <c r="P153" s="39"/>
      <c r="Q153" s="39"/>
      <c r="R153" s="39"/>
      <c r="S153" s="39"/>
      <c r="T153" s="59"/>
      <c r="U153" s="19"/>
      <c r="V153" s="19"/>
      <c r="W153" s="19"/>
    </row>
    <row r="154" spans="1:23" x14ac:dyDescent="0.25">
      <c r="A154" s="153" t="s">
        <v>16</v>
      </c>
      <c r="B154" s="36">
        <f>$Y$5*(C$152-$B$152)</f>
        <v>34</v>
      </c>
      <c r="C154" s="36" t="s">
        <v>28</v>
      </c>
      <c r="D154" s="44">
        <f t="shared" ref="D154:M154" si="55">$Y$5*(D$152-$C$152)</f>
        <v>34</v>
      </c>
      <c r="E154" s="44">
        <f t="shared" si="55"/>
        <v>68</v>
      </c>
      <c r="F154" s="44">
        <f t="shared" si="55"/>
        <v>68</v>
      </c>
      <c r="G154" s="44">
        <f t="shared" si="55"/>
        <v>68</v>
      </c>
      <c r="H154" s="44">
        <f t="shared" si="55"/>
        <v>102</v>
      </c>
      <c r="I154" s="44">
        <f t="shared" si="55"/>
        <v>136</v>
      </c>
      <c r="J154" s="44">
        <f t="shared" si="55"/>
        <v>170</v>
      </c>
      <c r="K154" s="44">
        <f t="shared" si="55"/>
        <v>204</v>
      </c>
      <c r="L154" s="44">
        <f t="shared" si="55"/>
        <v>238</v>
      </c>
      <c r="M154" s="44">
        <f t="shared" si="55"/>
        <v>272</v>
      </c>
      <c r="N154" s="39"/>
      <c r="O154" s="39"/>
      <c r="P154" s="39"/>
      <c r="Q154" s="39"/>
      <c r="R154" s="39"/>
      <c r="S154" s="39"/>
      <c r="T154" s="59"/>
      <c r="U154" s="19"/>
      <c r="V154" s="19"/>
      <c r="W154" s="19"/>
    </row>
    <row r="155" spans="1:23" x14ac:dyDescent="0.25">
      <c r="A155" s="153" t="s">
        <v>17</v>
      </c>
      <c r="B155" s="36">
        <f>$Y$5*(D$152-$B$152)</f>
        <v>68</v>
      </c>
      <c r="C155" s="36">
        <f>$Y$5*(D$152-$C$152)</f>
        <v>34</v>
      </c>
      <c r="D155" s="36" t="s">
        <v>28</v>
      </c>
      <c r="E155" s="44">
        <f t="shared" ref="E155:M155" si="56">$Y$5*(E$152-$D$152)</f>
        <v>34</v>
      </c>
      <c r="F155" s="44">
        <f t="shared" si="56"/>
        <v>34</v>
      </c>
      <c r="G155" s="44">
        <f t="shared" si="56"/>
        <v>34</v>
      </c>
      <c r="H155" s="44">
        <f t="shared" si="56"/>
        <v>68</v>
      </c>
      <c r="I155" s="44">
        <f t="shared" si="56"/>
        <v>102</v>
      </c>
      <c r="J155" s="44">
        <f t="shared" si="56"/>
        <v>136</v>
      </c>
      <c r="K155" s="44">
        <f t="shared" si="56"/>
        <v>170</v>
      </c>
      <c r="L155" s="44">
        <f t="shared" si="56"/>
        <v>204</v>
      </c>
      <c r="M155" s="44">
        <f t="shared" si="56"/>
        <v>238</v>
      </c>
      <c r="N155" s="39"/>
      <c r="O155" s="39"/>
      <c r="P155" s="39"/>
      <c r="Q155" s="39"/>
      <c r="R155" s="39"/>
      <c r="S155" s="39"/>
      <c r="T155" s="59"/>
      <c r="U155" s="19"/>
      <c r="V155" s="19"/>
      <c r="W155" s="19"/>
    </row>
    <row r="156" spans="1:23" x14ac:dyDescent="0.25">
      <c r="A156" s="153" t="s">
        <v>32</v>
      </c>
      <c r="B156" s="36">
        <f>$Y$5*(E$152-$B$152)</f>
        <v>102</v>
      </c>
      <c r="C156" s="36">
        <f>$Y$5*(E$152-$C$152)</f>
        <v>68</v>
      </c>
      <c r="D156" s="36">
        <f>$Y$5*(E$152-$D$152)</f>
        <v>34</v>
      </c>
      <c r="E156" s="36" t="s">
        <v>28</v>
      </c>
      <c r="F156" s="44">
        <f t="shared" ref="F156:M156" si="57">$Y$5*(F$152-$D$152)</f>
        <v>34</v>
      </c>
      <c r="G156" s="44">
        <f t="shared" si="57"/>
        <v>34</v>
      </c>
      <c r="H156" s="44">
        <f t="shared" si="57"/>
        <v>68</v>
      </c>
      <c r="I156" s="44">
        <f t="shared" si="57"/>
        <v>102</v>
      </c>
      <c r="J156" s="44">
        <f t="shared" si="57"/>
        <v>136</v>
      </c>
      <c r="K156" s="44">
        <f t="shared" si="57"/>
        <v>170</v>
      </c>
      <c r="L156" s="44">
        <f t="shared" si="57"/>
        <v>204</v>
      </c>
      <c r="M156" s="44">
        <f t="shared" si="57"/>
        <v>238</v>
      </c>
      <c r="N156" s="39"/>
      <c r="O156" s="39"/>
      <c r="P156" s="39"/>
      <c r="Q156" s="39"/>
      <c r="R156" s="39"/>
      <c r="S156" s="39"/>
      <c r="T156" s="59"/>
      <c r="U156" s="19"/>
      <c r="V156" s="19"/>
      <c r="W156" s="19"/>
    </row>
    <row r="157" spans="1:23" x14ac:dyDescent="0.25">
      <c r="A157" s="153" t="s">
        <v>33</v>
      </c>
      <c r="B157" s="36">
        <f>$Y$5*(F$152-$B$152)</f>
        <v>102</v>
      </c>
      <c r="C157" s="36">
        <f>$Y$5*(F$152-$C$152)</f>
        <v>68</v>
      </c>
      <c r="D157" s="36">
        <f>$Y$5*(F$152-$D$152)</f>
        <v>34</v>
      </c>
      <c r="E157" s="36">
        <f>$Y$5*(F$152-$D$152)</f>
        <v>34</v>
      </c>
      <c r="F157" s="36" t="s">
        <v>28</v>
      </c>
      <c r="G157" s="44">
        <f t="shared" ref="G157:M157" si="58">$Y$5*(G$152-$D$152)</f>
        <v>34</v>
      </c>
      <c r="H157" s="44">
        <f t="shared" si="58"/>
        <v>68</v>
      </c>
      <c r="I157" s="44">
        <f t="shared" si="58"/>
        <v>102</v>
      </c>
      <c r="J157" s="44">
        <f t="shared" si="58"/>
        <v>136</v>
      </c>
      <c r="K157" s="44">
        <f t="shared" si="58"/>
        <v>170</v>
      </c>
      <c r="L157" s="44">
        <f t="shared" si="58"/>
        <v>204</v>
      </c>
      <c r="M157" s="44">
        <f t="shared" si="58"/>
        <v>238</v>
      </c>
      <c r="N157" s="39"/>
      <c r="O157" s="39"/>
      <c r="P157" s="39"/>
      <c r="Q157" s="39"/>
      <c r="R157" s="39"/>
      <c r="S157" s="39"/>
      <c r="T157" s="59"/>
      <c r="U157" s="19"/>
      <c r="V157" s="19"/>
      <c r="W157" s="19"/>
    </row>
    <row r="158" spans="1:23" x14ac:dyDescent="0.25">
      <c r="A158" s="153" t="s">
        <v>34</v>
      </c>
      <c r="B158" s="36">
        <f>$Y$5*(G$152-$B$152)</f>
        <v>102</v>
      </c>
      <c r="C158" s="36">
        <f>$Y$5*(G$152-$C$152)</f>
        <v>68</v>
      </c>
      <c r="D158" s="36">
        <f>$Y$5*(G$152-$D$152)</f>
        <v>34</v>
      </c>
      <c r="E158" s="36">
        <f>$Y$5*(G$152-$D$152)</f>
        <v>34</v>
      </c>
      <c r="F158" s="36">
        <f>$Y$5*(G$152-$D$152)</f>
        <v>34</v>
      </c>
      <c r="G158" s="36" t="s">
        <v>28</v>
      </c>
      <c r="H158" s="44">
        <f t="shared" ref="H158:M158" si="59">$Y$5*(H$152-$G$152)</f>
        <v>34</v>
      </c>
      <c r="I158" s="44">
        <f t="shared" si="59"/>
        <v>68</v>
      </c>
      <c r="J158" s="44">
        <f t="shared" si="59"/>
        <v>102</v>
      </c>
      <c r="K158" s="44">
        <f t="shared" si="59"/>
        <v>136</v>
      </c>
      <c r="L158" s="44">
        <f t="shared" si="59"/>
        <v>170</v>
      </c>
      <c r="M158" s="44">
        <f t="shared" si="59"/>
        <v>204</v>
      </c>
      <c r="N158" s="39"/>
      <c r="O158" s="39"/>
      <c r="P158" s="39"/>
      <c r="Q158" s="39"/>
      <c r="R158" s="39"/>
      <c r="S158" s="39"/>
      <c r="T158" s="59"/>
      <c r="U158" s="19"/>
      <c r="V158" s="19"/>
      <c r="W158" s="19"/>
    </row>
    <row r="159" spans="1:23" x14ac:dyDescent="0.25">
      <c r="A159" s="153" t="s">
        <v>35</v>
      </c>
      <c r="B159" s="36">
        <f>$Y$5*(H$152-$B$152)</f>
        <v>136</v>
      </c>
      <c r="C159" s="36">
        <f>$Y$5*(H$152-$C$152)</f>
        <v>102</v>
      </c>
      <c r="D159" s="36">
        <f>$Y$5*(H$152-$D$152)</f>
        <v>68</v>
      </c>
      <c r="E159" s="36">
        <f>$Y$5*(H$152-$D$152)</f>
        <v>68</v>
      </c>
      <c r="F159" s="36">
        <f>$Y$5*(H$152-$D$152)</f>
        <v>68</v>
      </c>
      <c r="G159" s="36">
        <f>$Y$5*(H$152-$G$152)</f>
        <v>34</v>
      </c>
      <c r="H159" s="36" t="s">
        <v>28</v>
      </c>
      <c r="I159" s="44">
        <f>$Y$5*(I$152-$H$152)</f>
        <v>34</v>
      </c>
      <c r="J159" s="44">
        <f>$Y$5*(J$152-$H$152)</f>
        <v>68</v>
      </c>
      <c r="K159" s="44">
        <f>$Y$5*(K$152-$H$152)</f>
        <v>102</v>
      </c>
      <c r="L159" s="44">
        <f>$Y$5*(L$152-$H$152)</f>
        <v>136</v>
      </c>
      <c r="M159" s="44">
        <f>$Y$5*(M$152-$H$152)</f>
        <v>170</v>
      </c>
      <c r="N159" s="39"/>
      <c r="O159" s="39"/>
      <c r="P159" s="39"/>
      <c r="Q159" s="39"/>
      <c r="R159" s="39"/>
      <c r="S159" s="39"/>
      <c r="T159" s="59"/>
      <c r="U159" s="19"/>
      <c r="V159" s="19"/>
      <c r="W159" s="19"/>
    </row>
    <row r="160" spans="1:23" x14ac:dyDescent="0.25">
      <c r="A160" s="153" t="s">
        <v>36</v>
      </c>
      <c r="B160" s="36">
        <f>$Y$5*(I$152-$B$152)</f>
        <v>170</v>
      </c>
      <c r="C160" s="36">
        <f>$Y$5*(I$152-$C$152)</f>
        <v>136</v>
      </c>
      <c r="D160" s="36">
        <f>$Y$5*(I$152-$D$152)</f>
        <v>102</v>
      </c>
      <c r="E160" s="36">
        <f>$Y$5*(I$152-$D$152)</f>
        <v>102</v>
      </c>
      <c r="F160" s="36">
        <f>$Y$5*(I$152-$D$152)</f>
        <v>102</v>
      </c>
      <c r="G160" s="36">
        <f>$Y$5*(I$152-$G$152)</f>
        <v>68</v>
      </c>
      <c r="H160" s="36">
        <f>$Y$5*(I$152-$H$152)</f>
        <v>34</v>
      </c>
      <c r="I160" s="36" t="s">
        <v>28</v>
      </c>
      <c r="J160" s="44">
        <f>$Y$5*(J$152-$I$152)</f>
        <v>34</v>
      </c>
      <c r="K160" s="44">
        <f>$Y$5*(K$152-$I$152)</f>
        <v>68</v>
      </c>
      <c r="L160" s="44">
        <f>$Y$5*(L$152-$I$152)</f>
        <v>102</v>
      </c>
      <c r="M160" s="44">
        <f>$Y$5*(M$152-$I$152)</f>
        <v>136</v>
      </c>
      <c r="N160" s="39"/>
      <c r="O160" s="39"/>
      <c r="P160" s="39"/>
      <c r="Q160" s="39"/>
      <c r="R160" s="39"/>
      <c r="S160" s="39"/>
      <c r="T160" s="59"/>
      <c r="U160" s="19"/>
      <c r="V160" s="19"/>
      <c r="W160" s="19"/>
    </row>
    <row r="161" spans="1:23" x14ac:dyDescent="0.25">
      <c r="A161" s="153" t="s">
        <v>37</v>
      </c>
      <c r="B161" s="36">
        <f>$Y$5*(J$152-$B$152)</f>
        <v>204</v>
      </c>
      <c r="C161" s="36">
        <f>$Y$5*(J$152-$C$152)</f>
        <v>170</v>
      </c>
      <c r="D161" s="36">
        <f>$Y$5*(J$152-$D$152)</f>
        <v>136</v>
      </c>
      <c r="E161" s="36">
        <f>$Y$5*(J$152-$D$152)</f>
        <v>136</v>
      </c>
      <c r="F161" s="36">
        <f>$Y$5*(J$152-$D$152)</f>
        <v>136</v>
      </c>
      <c r="G161" s="36">
        <f>$Y$5*(J$152-$G$152)</f>
        <v>102</v>
      </c>
      <c r="H161" s="36">
        <f>$Y$5*(J$152-$H$152)</f>
        <v>68</v>
      </c>
      <c r="I161" s="36">
        <f>$Y$5*(J$152-$I$152)</f>
        <v>34</v>
      </c>
      <c r="J161" s="36" t="s">
        <v>28</v>
      </c>
      <c r="K161" s="44">
        <f>$Y$5*(K$152-$J$152)</f>
        <v>34</v>
      </c>
      <c r="L161" s="44">
        <f>$Y$5*(L$152-$J$152)</f>
        <v>68</v>
      </c>
      <c r="M161" s="44">
        <f>$Y$5*(M$152-$J$152)</f>
        <v>102</v>
      </c>
      <c r="N161" s="39"/>
      <c r="O161" s="39"/>
      <c r="P161" s="39"/>
      <c r="Q161" s="39"/>
      <c r="R161" s="39"/>
      <c r="S161" s="39"/>
      <c r="T161" s="59"/>
      <c r="U161" s="19"/>
      <c r="V161" s="19"/>
      <c r="W161" s="19"/>
    </row>
    <row r="162" spans="1:23" x14ac:dyDescent="0.25">
      <c r="A162" s="153" t="s">
        <v>38</v>
      </c>
      <c r="B162" s="36">
        <f>$Y$5*(K$152-$B$152)</f>
        <v>238</v>
      </c>
      <c r="C162" s="36">
        <f>$Y$5*(K$152-$C$152)</f>
        <v>204</v>
      </c>
      <c r="D162" s="36">
        <f>$Y$5*(K$152-$D$152)</f>
        <v>170</v>
      </c>
      <c r="E162" s="36">
        <f>$Y$5*(K$152-$D$152)</f>
        <v>170</v>
      </c>
      <c r="F162" s="36">
        <f>$Y$5*(K$152-$D$152)</f>
        <v>170</v>
      </c>
      <c r="G162" s="36">
        <f>$Y$5*(K$152-$G$152)</f>
        <v>136</v>
      </c>
      <c r="H162" s="36">
        <f>$Y$5*(K$152-$H$152)</f>
        <v>102</v>
      </c>
      <c r="I162" s="36">
        <f>$Y$5*(K$152-$I$152)</f>
        <v>68</v>
      </c>
      <c r="J162" s="36">
        <f>$Y$5*(K$152-$J$152)</f>
        <v>34</v>
      </c>
      <c r="K162" s="36" t="s">
        <v>28</v>
      </c>
      <c r="L162" s="44">
        <f>$Y$5*(L$152-$K$152)</f>
        <v>34</v>
      </c>
      <c r="M162" s="44">
        <f>$Y$5*(M$152-$K$152)</f>
        <v>68</v>
      </c>
      <c r="N162" s="39"/>
      <c r="O162" s="39"/>
      <c r="P162" s="39"/>
      <c r="Q162" s="39"/>
      <c r="R162" s="39"/>
      <c r="S162" s="39"/>
      <c r="T162" s="59"/>
      <c r="U162" s="19"/>
      <c r="V162" s="19"/>
      <c r="W162" s="19"/>
    </row>
    <row r="163" spans="1:23" x14ac:dyDescent="0.25">
      <c r="A163" s="153" t="s">
        <v>39</v>
      </c>
      <c r="B163" s="36">
        <f>$Y$5*(L$152-$B$152)</f>
        <v>272</v>
      </c>
      <c r="C163" s="36">
        <f>$Y$5*(L$152-$C$152)</f>
        <v>238</v>
      </c>
      <c r="D163" s="36">
        <f>$Y$5*(L$152-$D$152)</f>
        <v>204</v>
      </c>
      <c r="E163" s="36">
        <f>$Y$5*(L$152-$D$152)</f>
        <v>204</v>
      </c>
      <c r="F163" s="36">
        <f>$Y$5*(L$152-$D$152)</f>
        <v>204</v>
      </c>
      <c r="G163" s="36">
        <f>$Y$5*(L$152-$G$152)</f>
        <v>170</v>
      </c>
      <c r="H163" s="36">
        <f>$Y$5*(L$152-$H$152)</f>
        <v>136</v>
      </c>
      <c r="I163" s="36">
        <f>$Y$5*(L$152-$I$152)</f>
        <v>102</v>
      </c>
      <c r="J163" s="36">
        <f>$Y$5*(L$152-$J$152)</f>
        <v>68</v>
      </c>
      <c r="K163" s="36">
        <f>$Y$5*(L$152-$K$152)</f>
        <v>34</v>
      </c>
      <c r="L163" s="36" t="s">
        <v>28</v>
      </c>
      <c r="M163" s="44">
        <f>$Y$5*(M$152-$L$152)</f>
        <v>34</v>
      </c>
      <c r="N163" s="39"/>
      <c r="O163" s="39"/>
      <c r="P163" s="39"/>
      <c r="Q163" s="39"/>
      <c r="R163" s="39"/>
      <c r="S163" s="39"/>
      <c r="T163" s="59"/>
      <c r="U163" s="19"/>
      <c r="V163" s="19"/>
      <c r="W163" s="19"/>
    </row>
    <row r="164" spans="1:23" x14ac:dyDescent="0.25">
      <c r="A164" s="153" t="s">
        <v>40</v>
      </c>
      <c r="B164" s="36">
        <f>$Y$5*(M$152-$B$152)</f>
        <v>306</v>
      </c>
      <c r="C164" s="36">
        <f>$Y$5*(M$152-$C$152)</f>
        <v>272</v>
      </c>
      <c r="D164" s="36">
        <f>$Y$5*(M$152-$D$152)</f>
        <v>238</v>
      </c>
      <c r="E164" s="36">
        <f>$Y$5*(M$152-$D$152)</f>
        <v>238</v>
      </c>
      <c r="F164" s="36">
        <f>$Y$5*(M$152-$D$152)</f>
        <v>238</v>
      </c>
      <c r="G164" s="36">
        <f>$Y$5*(M$152-$G$152)</f>
        <v>204</v>
      </c>
      <c r="H164" s="36">
        <f>$Y$5*(M$152-$H$152)</f>
        <v>170</v>
      </c>
      <c r="I164" s="36">
        <f>$Y$5*(M$152-$I$152)</f>
        <v>136</v>
      </c>
      <c r="J164" s="36">
        <f>$Y$5*(M$152-$J$152)</f>
        <v>102</v>
      </c>
      <c r="K164" s="36">
        <f>$Y$5*(M$152-$K$152)</f>
        <v>68</v>
      </c>
      <c r="L164" s="36">
        <f>$Y$5*(M$152-$L$152)</f>
        <v>34</v>
      </c>
      <c r="M164" s="36" t="s">
        <v>28</v>
      </c>
      <c r="N164" s="39"/>
      <c r="O164" s="39"/>
      <c r="P164" s="39"/>
      <c r="Q164" s="39"/>
      <c r="R164" s="39"/>
      <c r="S164" s="39"/>
      <c r="T164" s="59"/>
      <c r="U164" s="19"/>
      <c r="V164" s="19"/>
      <c r="W164" s="19"/>
    </row>
    <row r="165" spans="1:23" x14ac:dyDescent="0.25">
      <c r="A165" s="96"/>
      <c r="B165" s="68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39"/>
      <c r="O165" s="39"/>
      <c r="P165" s="39"/>
      <c r="Q165" s="39"/>
      <c r="R165" s="39"/>
      <c r="S165" s="39"/>
      <c r="T165" s="59"/>
      <c r="U165" s="19"/>
      <c r="V165" s="19"/>
      <c r="W165" s="19"/>
    </row>
    <row r="166" spans="1:23" x14ac:dyDescent="0.25">
      <c r="A166" s="96"/>
      <c r="B166" s="5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48"/>
      <c r="N166" s="48"/>
      <c r="O166" s="48"/>
      <c r="P166" s="172" t="s">
        <v>72</v>
      </c>
      <c r="Q166" s="172"/>
      <c r="R166" s="172"/>
      <c r="S166" s="172"/>
      <c r="T166" s="173"/>
      <c r="U166" s="19"/>
      <c r="V166" s="19"/>
      <c r="W166" s="19"/>
    </row>
    <row r="167" spans="1:23" x14ac:dyDescent="0.25">
      <c r="A167" s="96" t="s">
        <v>73</v>
      </c>
      <c r="B167" s="5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63"/>
      <c r="P167" s="85"/>
      <c r="Q167" s="56"/>
      <c r="R167" s="56"/>
      <c r="S167" s="56"/>
      <c r="T167" s="59"/>
      <c r="U167" s="19"/>
      <c r="V167" s="19"/>
      <c r="W167" s="19"/>
    </row>
    <row r="168" spans="1:23" ht="95.25" x14ac:dyDescent="0.25">
      <c r="A168" s="91"/>
      <c r="B168" s="92" t="s">
        <v>63</v>
      </c>
      <c r="C168" s="92" t="s">
        <v>62</v>
      </c>
      <c r="D168" s="92" t="s">
        <v>15</v>
      </c>
      <c r="E168" s="92" t="s">
        <v>16</v>
      </c>
      <c r="F168" s="92" t="s">
        <v>17</v>
      </c>
      <c r="G168" s="92" t="s">
        <v>32</v>
      </c>
      <c r="H168" s="92" t="s">
        <v>33</v>
      </c>
      <c r="I168" s="92" t="s">
        <v>34</v>
      </c>
      <c r="J168" s="92" t="s">
        <v>35</v>
      </c>
      <c r="K168" s="92" t="s">
        <v>36</v>
      </c>
      <c r="L168" s="92" t="s">
        <v>37</v>
      </c>
      <c r="M168" s="92" t="s">
        <v>38</v>
      </c>
      <c r="N168" s="92" t="s">
        <v>39</v>
      </c>
      <c r="O168" s="92" t="s">
        <v>40</v>
      </c>
      <c r="P168" s="64"/>
      <c r="Q168" s="58"/>
      <c r="R168" s="58"/>
      <c r="S168" s="58"/>
      <c r="T168" s="59"/>
      <c r="U168" s="19"/>
      <c r="V168" s="19"/>
      <c r="W168" s="19"/>
    </row>
    <row r="169" spans="1:23" hidden="1" x14ac:dyDescent="0.25">
      <c r="A169" s="91"/>
      <c r="B169" s="93">
        <v>0</v>
      </c>
      <c r="C169" s="93">
        <v>2</v>
      </c>
      <c r="D169" s="93">
        <v>3</v>
      </c>
      <c r="E169" s="93">
        <v>4</v>
      </c>
      <c r="F169" s="93">
        <v>5</v>
      </c>
      <c r="G169" s="93">
        <v>6</v>
      </c>
      <c r="H169" s="93">
        <v>6</v>
      </c>
      <c r="I169" s="5">
        <v>6</v>
      </c>
      <c r="J169" s="5">
        <v>7</v>
      </c>
      <c r="K169" s="5">
        <v>8</v>
      </c>
      <c r="L169" s="5">
        <v>9</v>
      </c>
      <c r="M169" s="5">
        <v>10</v>
      </c>
      <c r="N169" s="5">
        <v>11</v>
      </c>
      <c r="O169" s="5">
        <v>12</v>
      </c>
      <c r="P169" s="68"/>
      <c r="Q169" s="58"/>
      <c r="R169" s="58"/>
      <c r="S169" s="58"/>
      <c r="T169" s="59"/>
      <c r="U169" s="19"/>
      <c r="V169" s="19"/>
      <c r="W169" s="19"/>
    </row>
    <row r="170" spans="1:23" x14ac:dyDescent="0.25">
      <c r="A170" s="91" t="s">
        <v>63</v>
      </c>
      <c r="B170" s="17" t="s">
        <v>28</v>
      </c>
      <c r="C170" s="94">
        <v>40</v>
      </c>
      <c r="D170" s="94">
        <v>90</v>
      </c>
      <c r="E170" s="94">
        <v>102</v>
      </c>
      <c r="F170" s="94">
        <v>136</v>
      </c>
      <c r="G170" s="94">
        <v>170</v>
      </c>
      <c r="H170" s="94">
        <v>170</v>
      </c>
      <c r="I170" s="94">
        <v>170</v>
      </c>
      <c r="J170" s="94">
        <v>204</v>
      </c>
      <c r="K170" s="94">
        <v>238</v>
      </c>
      <c r="L170" s="94">
        <v>272</v>
      </c>
      <c r="M170" s="94">
        <v>306</v>
      </c>
      <c r="N170" s="94">
        <v>340</v>
      </c>
      <c r="O170" s="94">
        <v>374</v>
      </c>
      <c r="P170" s="55"/>
      <c r="Q170" s="66"/>
      <c r="R170" s="66"/>
      <c r="S170" s="66"/>
      <c r="T170" s="59"/>
      <c r="U170" s="19"/>
      <c r="V170" s="19"/>
      <c r="W170" s="19"/>
    </row>
    <row r="171" spans="1:23" x14ac:dyDescent="0.25">
      <c r="A171" s="91" t="s">
        <v>62</v>
      </c>
      <c r="B171" s="5">
        <v>40</v>
      </c>
      <c r="C171" s="17" t="s">
        <v>28</v>
      </c>
      <c r="D171" s="94">
        <v>50</v>
      </c>
      <c r="E171" s="94">
        <v>68</v>
      </c>
      <c r="F171" s="94">
        <v>102</v>
      </c>
      <c r="G171" s="94">
        <v>136</v>
      </c>
      <c r="H171" s="94">
        <v>136</v>
      </c>
      <c r="I171" s="94">
        <v>136</v>
      </c>
      <c r="J171" s="94">
        <v>170</v>
      </c>
      <c r="K171" s="94">
        <v>204</v>
      </c>
      <c r="L171" s="94">
        <v>238</v>
      </c>
      <c r="M171" s="94">
        <v>272</v>
      </c>
      <c r="N171" s="94">
        <v>306</v>
      </c>
      <c r="O171" s="94">
        <v>340</v>
      </c>
      <c r="P171" s="55"/>
      <c r="Q171" s="66"/>
      <c r="R171" s="66"/>
      <c r="S171" s="66"/>
      <c r="T171" s="59"/>
      <c r="U171" s="19"/>
      <c r="V171" s="19"/>
      <c r="W171" s="19"/>
    </row>
    <row r="172" spans="1:23" x14ac:dyDescent="0.25">
      <c r="A172" s="91" t="s">
        <v>15</v>
      </c>
      <c r="B172" s="5">
        <v>90</v>
      </c>
      <c r="C172" s="5">
        <v>50</v>
      </c>
      <c r="D172" s="17" t="s">
        <v>28</v>
      </c>
      <c r="E172" s="5">
        <v>34</v>
      </c>
      <c r="F172" s="5">
        <v>68</v>
      </c>
      <c r="G172" s="5">
        <v>102</v>
      </c>
      <c r="H172" s="5">
        <v>102</v>
      </c>
      <c r="I172" s="5">
        <v>102</v>
      </c>
      <c r="J172" s="5">
        <v>136</v>
      </c>
      <c r="K172" s="5">
        <v>170</v>
      </c>
      <c r="L172" s="5">
        <v>204</v>
      </c>
      <c r="M172" s="5">
        <v>238</v>
      </c>
      <c r="N172" s="5">
        <v>272</v>
      </c>
      <c r="O172" s="5">
        <v>306</v>
      </c>
      <c r="P172" s="55"/>
      <c r="Q172" s="66"/>
      <c r="R172" s="66"/>
      <c r="S172" s="66"/>
      <c r="T172" s="59"/>
      <c r="U172" s="19"/>
      <c r="V172" s="19"/>
      <c r="W172" s="19"/>
    </row>
    <row r="173" spans="1:23" x14ac:dyDescent="0.25">
      <c r="A173" s="91" t="s">
        <v>16</v>
      </c>
      <c r="B173" s="5">
        <v>102</v>
      </c>
      <c r="C173" s="5">
        <v>68</v>
      </c>
      <c r="D173" s="5">
        <v>34</v>
      </c>
      <c r="E173" s="17" t="s">
        <v>28</v>
      </c>
      <c r="F173" s="5">
        <v>34</v>
      </c>
      <c r="G173" s="5">
        <v>68</v>
      </c>
      <c r="H173" s="5">
        <v>68</v>
      </c>
      <c r="I173" s="5">
        <v>68</v>
      </c>
      <c r="J173" s="5">
        <v>102</v>
      </c>
      <c r="K173" s="5">
        <v>136</v>
      </c>
      <c r="L173" s="5">
        <v>170</v>
      </c>
      <c r="M173" s="5">
        <v>204</v>
      </c>
      <c r="N173" s="5">
        <v>238</v>
      </c>
      <c r="O173" s="5">
        <v>272</v>
      </c>
      <c r="P173" s="68"/>
      <c r="Q173" s="66"/>
      <c r="R173" s="66"/>
      <c r="S173" s="66"/>
      <c r="T173" s="59"/>
      <c r="U173" s="19"/>
      <c r="V173" s="19"/>
      <c r="W173" s="19"/>
    </row>
    <row r="174" spans="1:23" x14ac:dyDescent="0.25">
      <c r="A174" s="91" t="s">
        <v>17</v>
      </c>
      <c r="B174" s="5">
        <v>136</v>
      </c>
      <c r="C174" s="5">
        <v>102</v>
      </c>
      <c r="D174" s="5">
        <v>68</v>
      </c>
      <c r="E174" s="5">
        <v>34</v>
      </c>
      <c r="F174" s="17" t="s">
        <v>28</v>
      </c>
      <c r="G174" s="5">
        <v>34</v>
      </c>
      <c r="H174" s="5">
        <v>34</v>
      </c>
      <c r="I174" s="5">
        <v>34</v>
      </c>
      <c r="J174" s="5">
        <v>68</v>
      </c>
      <c r="K174" s="5">
        <v>102</v>
      </c>
      <c r="L174" s="5">
        <v>136</v>
      </c>
      <c r="M174" s="5">
        <v>170</v>
      </c>
      <c r="N174" s="5">
        <v>204</v>
      </c>
      <c r="O174" s="5">
        <v>238</v>
      </c>
      <c r="P174" s="68"/>
      <c r="Q174" s="66"/>
      <c r="R174" s="66"/>
      <c r="S174" s="66"/>
      <c r="T174" s="59"/>
      <c r="U174" s="19"/>
      <c r="V174" s="19"/>
      <c r="W174" s="19"/>
    </row>
    <row r="175" spans="1:23" x14ac:dyDescent="0.25">
      <c r="A175" s="91" t="s">
        <v>32</v>
      </c>
      <c r="B175" s="5">
        <v>170</v>
      </c>
      <c r="C175" s="5">
        <v>136</v>
      </c>
      <c r="D175" s="5">
        <v>102</v>
      </c>
      <c r="E175" s="5">
        <v>68</v>
      </c>
      <c r="F175" s="5">
        <v>34</v>
      </c>
      <c r="G175" s="17" t="s">
        <v>28</v>
      </c>
      <c r="H175" s="5">
        <v>34</v>
      </c>
      <c r="I175" s="5">
        <v>34</v>
      </c>
      <c r="J175" s="5">
        <v>68</v>
      </c>
      <c r="K175" s="5">
        <v>102</v>
      </c>
      <c r="L175" s="5">
        <v>136</v>
      </c>
      <c r="M175" s="5">
        <v>170</v>
      </c>
      <c r="N175" s="5">
        <v>204</v>
      </c>
      <c r="O175" s="5">
        <v>238</v>
      </c>
      <c r="P175" s="68"/>
      <c r="Q175" s="66"/>
      <c r="R175" s="66"/>
      <c r="S175" s="66"/>
      <c r="T175" s="59"/>
      <c r="U175" s="19"/>
      <c r="V175" s="19"/>
      <c r="W175" s="19"/>
    </row>
    <row r="176" spans="1:23" x14ac:dyDescent="0.25">
      <c r="A176" s="91" t="s">
        <v>33</v>
      </c>
      <c r="B176" s="5">
        <v>170</v>
      </c>
      <c r="C176" s="5">
        <v>136</v>
      </c>
      <c r="D176" s="5">
        <v>102</v>
      </c>
      <c r="E176" s="5">
        <v>68</v>
      </c>
      <c r="F176" s="5">
        <v>34</v>
      </c>
      <c r="G176" s="5">
        <v>34</v>
      </c>
      <c r="H176" s="17" t="s">
        <v>28</v>
      </c>
      <c r="I176" s="5">
        <v>34</v>
      </c>
      <c r="J176" s="5">
        <v>68</v>
      </c>
      <c r="K176" s="5">
        <v>102</v>
      </c>
      <c r="L176" s="5">
        <v>136</v>
      </c>
      <c r="M176" s="5">
        <v>170</v>
      </c>
      <c r="N176" s="5">
        <v>204</v>
      </c>
      <c r="O176" s="5">
        <v>238</v>
      </c>
      <c r="P176" s="68"/>
      <c r="Q176" s="66"/>
      <c r="R176" s="66"/>
      <c r="S176" s="66"/>
      <c r="T176" s="59"/>
      <c r="U176" s="19"/>
      <c r="V176" s="19"/>
      <c r="W176" s="19"/>
    </row>
    <row r="177" spans="1:23" x14ac:dyDescent="0.25">
      <c r="A177" s="91" t="s">
        <v>34</v>
      </c>
      <c r="B177" s="5">
        <v>170</v>
      </c>
      <c r="C177" s="5">
        <v>136</v>
      </c>
      <c r="D177" s="5">
        <v>102</v>
      </c>
      <c r="E177" s="5">
        <v>68</v>
      </c>
      <c r="F177" s="5">
        <v>34</v>
      </c>
      <c r="G177" s="5">
        <v>34</v>
      </c>
      <c r="H177" s="5">
        <v>34</v>
      </c>
      <c r="I177" s="17" t="s">
        <v>28</v>
      </c>
      <c r="J177" s="5">
        <v>34</v>
      </c>
      <c r="K177" s="5">
        <v>68</v>
      </c>
      <c r="L177" s="5">
        <v>102</v>
      </c>
      <c r="M177" s="5">
        <v>136</v>
      </c>
      <c r="N177" s="5">
        <v>170</v>
      </c>
      <c r="O177" s="5">
        <v>204</v>
      </c>
      <c r="P177" s="68"/>
      <c r="Q177" s="66"/>
      <c r="R177" s="66"/>
      <c r="S177" s="66"/>
      <c r="T177" s="59"/>
      <c r="U177" s="19"/>
      <c r="V177" s="19"/>
      <c r="W177" s="19"/>
    </row>
    <row r="178" spans="1:23" x14ac:dyDescent="0.25">
      <c r="A178" s="91" t="s">
        <v>35</v>
      </c>
      <c r="B178" s="5">
        <v>204</v>
      </c>
      <c r="C178" s="5">
        <v>170</v>
      </c>
      <c r="D178" s="5">
        <v>136</v>
      </c>
      <c r="E178" s="5">
        <v>102</v>
      </c>
      <c r="F178" s="5">
        <v>68</v>
      </c>
      <c r="G178" s="5">
        <v>68</v>
      </c>
      <c r="H178" s="5">
        <v>68</v>
      </c>
      <c r="I178" s="5">
        <v>34</v>
      </c>
      <c r="J178" s="17" t="s">
        <v>28</v>
      </c>
      <c r="K178" s="5">
        <v>34</v>
      </c>
      <c r="L178" s="5">
        <v>68</v>
      </c>
      <c r="M178" s="5">
        <v>102</v>
      </c>
      <c r="N178" s="5">
        <v>136</v>
      </c>
      <c r="O178" s="5">
        <v>170</v>
      </c>
      <c r="P178" s="68"/>
      <c r="Q178" s="66"/>
      <c r="R178" s="66"/>
      <c r="S178" s="66"/>
      <c r="T178" s="59"/>
      <c r="U178" s="19"/>
      <c r="V178" s="19"/>
      <c r="W178" s="19"/>
    </row>
    <row r="179" spans="1:23" x14ac:dyDescent="0.25">
      <c r="A179" s="91" t="s">
        <v>36</v>
      </c>
      <c r="B179" s="5">
        <v>238</v>
      </c>
      <c r="C179" s="5">
        <v>204</v>
      </c>
      <c r="D179" s="5">
        <v>170</v>
      </c>
      <c r="E179" s="5">
        <v>136</v>
      </c>
      <c r="F179" s="5">
        <v>102</v>
      </c>
      <c r="G179" s="5">
        <v>102</v>
      </c>
      <c r="H179" s="5">
        <v>102</v>
      </c>
      <c r="I179" s="5">
        <v>68</v>
      </c>
      <c r="J179" s="5">
        <v>34</v>
      </c>
      <c r="K179" s="17" t="s">
        <v>28</v>
      </c>
      <c r="L179" s="5">
        <v>34</v>
      </c>
      <c r="M179" s="5">
        <v>68</v>
      </c>
      <c r="N179" s="5">
        <v>102</v>
      </c>
      <c r="O179" s="5">
        <v>136</v>
      </c>
      <c r="P179" s="68"/>
      <c r="Q179" s="66"/>
      <c r="R179" s="66"/>
      <c r="S179" s="66"/>
      <c r="T179" s="59"/>
      <c r="U179" s="19"/>
      <c r="V179" s="19"/>
      <c r="W179" s="19"/>
    </row>
    <row r="180" spans="1:23" x14ac:dyDescent="0.25">
      <c r="A180" s="91" t="s">
        <v>37</v>
      </c>
      <c r="B180" s="5">
        <v>272</v>
      </c>
      <c r="C180" s="5">
        <v>238</v>
      </c>
      <c r="D180" s="5">
        <v>204</v>
      </c>
      <c r="E180" s="5">
        <v>170</v>
      </c>
      <c r="F180" s="5">
        <v>136</v>
      </c>
      <c r="G180" s="5">
        <v>136</v>
      </c>
      <c r="H180" s="5">
        <v>136</v>
      </c>
      <c r="I180" s="5">
        <v>102</v>
      </c>
      <c r="J180" s="5">
        <v>68</v>
      </c>
      <c r="K180" s="5">
        <v>34</v>
      </c>
      <c r="L180" s="17" t="s">
        <v>28</v>
      </c>
      <c r="M180" s="5">
        <v>34</v>
      </c>
      <c r="N180" s="5">
        <v>68</v>
      </c>
      <c r="O180" s="5">
        <v>102</v>
      </c>
      <c r="P180" s="68"/>
      <c r="Q180" s="66"/>
      <c r="R180" s="66"/>
      <c r="S180" s="66"/>
      <c r="T180" s="59"/>
      <c r="U180" s="19"/>
      <c r="V180" s="19"/>
      <c r="W180" s="19"/>
    </row>
    <row r="181" spans="1:23" x14ac:dyDescent="0.25">
      <c r="A181" s="91" t="s">
        <v>38</v>
      </c>
      <c r="B181" s="5">
        <v>306</v>
      </c>
      <c r="C181" s="5">
        <v>272</v>
      </c>
      <c r="D181" s="5">
        <v>238</v>
      </c>
      <c r="E181" s="5">
        <v>204</v>
      </c>
      <c r="F181" s="5">
        <v>170</v>
      </c>
      <c r="G181" s="5">
        <v>170</v>
      </c>
      <c r="H181" s="5">
        <v>170</v>
      </c>
      <c r="I181" s="5">
        <v>136</v>
      </c>
      <c r="J181" s="5">
        <v>102</v>
      </c>
      <c r="K181" s="5">
        <v>68</v>
      </c>
      <c r="L181" s="5">
        <v>34</v>
      </c>
      <c r="M181" s="17" t="s">
        <v>28</v>
      </c>
      <c r="N181" s="5">
        <v>34</v>
      </c>
      <c r="O181" s="5">
        <v>68</v>
      </c>
      <c r="P181" s="68"/>
      <c r="Q181" s="66"/>
      <c r="R181" s="66"/>
      <c r="S181" s="66"/>
      <c r="T181" s="59"/>
      <c r="U181" s="19"/>
      <c r="V181" s="19"/>
      <c r="W181" s="19"/>
    </row>
    <row r="182" spans="1:23" x14ac:dyDescent="0.25">
      <c r="A182" s="91" t="s">
        <v>39</v>
      </c>
      <c r="B182" s="5">
        <v>340</v>
      </c>
      <c r="C182" s="5">
        <v>306</v>
      </c>
      <c r="D182" s="5">
        <v>272</v>
      </c>
      <c r="E182" s="5">
        <v>238</v>
      </c>
      <c r="F182" s="5">
        <v>204</v>
      </c>
      <c r="G182" s="5">
        <v>204</v>
      </c>
      <c r="H182" s="5">
        <v>204</v>
      </c>
      <c r="I182" s="5">
        <v>170</v>
      </c>
      <c r="J182" s="5">
        <v>136</v>
      </c>
      <c r="K182" s="5">
        <v>102</v>
      </c>
      <c r="L182" s="5">
        <v>68</v>
      </c>
      <c r="M182" s="5">
        <v>34</v>
      </c>
      <c r="N182" s="17" t="s">
        <v>28</v>
      </c>
      <c r="O182" s="5">
        <v>34</v>
      </c>
      <c r="P182" s="68"/>
      <c r="Q182" s="66"/>
      <c r="R182" s="66"/>
      <c r="S182" s="66"/>
      <c r="T182" s="59"/>
      <c r="U182" s="19"/>
      <c r="V182" s="19"/>
      <c r="W182" s="19"/>
    </row>
    <row r="183" spans="1:23" x14ac:dyDescent="0.25">
      <c r="A183" s="91" t="s">
        <v>40</v>
      </c>
      <c r="B183" s="5">
        <v>374</v>
      </c>
      <c r="C183" s="5">
        <v>340</v>
      </c>
      <c r="D183" s="5">
        <v>306</v>
      </c>
      <c r="E183" s="5">
        <v>272</v>
      </c>
      <c r="F183" s="5">
        <v>238</v>
      </c>
      <c r="G183" s="5">
        <v>238</v>
      </c>
      <c r="H183" s="5">
        <v>238</v>
      </c>
      <c r="I183" s="5">
        <v>204</v>
      </c>
      <c r="J183" s="5">
        <v>170</v>
      </c>
      <c r="K183" s="5">
        <v>136</v>
      </c>
      <c r="L183" s="5">
        <v>102</v>
      </c>
      <c r="M183" s="5">
        <v>68</v>
      </c>
      <c r="N183" s="5">
        <v>34</v>
      </c>
      <c r="O183" s="17" t="s">
        <v>28</v>
      </c>
      <c r="P183" s="68"/>
      <c r="Q183" s="66"/>
      <c r="R183" s="66"/>
      <c r="S183" s="66"/>
      <c r="T183" s="59"/>
      <c r="U183" s="19"/>
      <c r="V183" s="19"/>
      <c r="W183" s="19"/>
    </row>
    <row r="184" spans="1:23" x14ac:dyDescent="0.25">
      <c r="A184" s="96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6"/>
      <c r="R184" s="66"/>
      <c r="S184" s="66"/>
      <c r="T184" s="59"/>
      <c r="U184" s="19"/>
      <c r="V184" s="19"/>
      <c r="W184" s="19"/>
    </row>
    <row r="185" spans="1:23" ht="18" customHeight="1" x14ac:dyDescent="0.25">
      <c r="A185" s="18"/>
      <c r="B185" s="21"/>
      <c r="C185" s="21"/>
      <c r="D185" s="21"/>
      <c r="E185" s="21"/>
      <c r="F185" s="21"/>
      <c r="G185" s="21"/>
      <c r="H185" s="19"/>
      <c r="I185" s="19"/>
      <c r="J185" s="21"/>
      <c r="K185" s="21"/>
      <c r="L185" s="21"/>
      <c r="M185" s="21"/>
      <c r="N185" s="21"/>
      <c r="O185" s="21"/>
      <c r="P185" s="170" t="s">
        <v>98</v>
      </c>
      <c r="Q185" s="170"/>
      <c r="R185" s="170"/>
      <c r="S185" s="170"/>
      <c r="T185" s="170"/>
    </row>
    <row r="186" spans="1:23" x14ac:dyDescent="0.25">
      <c r="A186" s="18" t="s">
        <v>99</v>
      </c>
      <c r="B186" s="21"/>
      <c r="C186" s="21"/>
      <c r="D186" s="21"/>
      <c r="E186" s="21"/>
      <c r="F186" s="21"/>
      <c r="G186" s="21"/>
      <c r="H186" s="90"/>
      <c r="I186" s="90"/>
      <c r="J186" s="21"/>
      <c r="K186" s="21"/>
      <c r="L186" s="21"/>
      <c r="M186" s="21"/>
      <c r="N186" s="21"/>
      <c r="O186" s="21"/>
      <c r="P186" s="19"/>
      <c r="Q186" s="19"/>
      <c r="R186" s="19"/>
      <c r="S186" s="19"/>
      <c r="T186" s="19"/>
    </row>
    <row r="187" spans="1:23" ht="84" x14ac:dyDescent="0.25">
      <c r="A187" s="133"/>
      <c r="B187" s="134" t="s">
        <v>2</v>
      </c>
      <c r="C187" s="134" t="s">
        <v>24</v>
      </c>
      <c r="D187" s="134" t="s">
        <v>23</v>
      </c>
      <c r="E187" s="134" t="s">
        <v>22</v>
      </c>
      <c r="F187" s="134" t="s">
        <v>91</v>
      </c>
      <c r="G187" s="134" t="s">
        <v>31</v>
      </c>
      <c r="H187" s="134" t="s">
        <v>50</v>
      </c>
      <c r="I187" s="134" t="s">
        <v>51</v>
      </c>
      <c r="J187" s="134" t="s">
        <v>52</v>
      </c>
      <c r="K187" s="134" t="s">
        <v>53</v>
      </c>
      <c r="L187" s="134" t="s">
        <v>54</v>
      </c>
      <c r="M187" s="134" t="s">
        <v>55</v>
      </c>
      <c r="N187" s="134" t="s">
        <v>56</v>
      </c>
      <c r="O187" s="134" t="s">
        <v>57</v>
      </c>
      <c r="P187" s="134" t="s">
        <v>100</v>
      </c>
      <c r="Q187" s="21"/>
      <c r="R187" s="21"/>
      <c r="S187" s="19"/>
      <c r="T187" s="21"/>
    </row>
    <row r="188" spans="1:23" x14ac:dyDescent="0.25">
      <c r="A188" s="133" t="s">
        <v>2</v>
      </c>
      <c r="B188" s="140" t="s">
        <v>28</v>
      </c>
      <c r="C188" s="141">
        <v>34</v>
      </c>
      <c r="D188" s="141">
        <v>68</v>
      </c>
      <c r="E188" s="141">
        <v>68</v>
      </c>
      <c r="F188" s="141">
        <v>90</v>
      </c>
      <c r="G188" s="141">
        <v>90</v>
      </c>
      <c r="H188" s="141">
        <v>102</v>
      </c>
      <c r="I188" s="141">
        <v>136</v>
      </c>
      <c r="J188" s="141">
        <v>170</v>
      </c>
      <c r="K188" s="141">
        <v>170</v>
      </c>
      <c r="L188" s="141">
        <v>204</v>
      </c>
      <c r="M188" s="141">
        <v>238</v>
      </c>
      <c r="N188" s="141">
        <v>272</v>
      </c>
      <c r="O188" s="141">
        <v>272</v>
      </c>
      <c r="P188" s="141">
        <v>340</v>
      </c>
      <c r="Q188" s="21"/>
      <c r="R188" s="21"/>
      <c r="S188" s="19"/>
      <c r="T188" s="21"/>
    </row>
    <row r="189" spans="1:23" x14ac:dyDescent="0.25">
      <c r="A189" s="133" t="s">
        <v>24</v>
      </c>
      <c r="B189" s="140">
        <v>34</v>
      </c>
      <c r="C189" s="141" t="s">
        <v>28</v>
      </c>
      <c r="D189" s="141">
        <v>34</v>
      </c>
      <c r="E189" s="141">
        <v>34</v>
      </c>
      <c r="F189" s="141">
        <v>68</v>
      </c>
      <c r="G189" s="141">
        <v>68</v>
      </c>
      <c r="H189" s="141">
        <v>68</v>
      </c>
      <c r="I189" s="141">
        <v>102</v>
      </c>
      <c r="J189" s="141">
        <v>136</v>
      </c>
      <c r="K189" s="141">
        <v>136</v>
      </c>
      <c r="L189" s="141">
        <v>170</v>
      </c>
      <c r="M189" s="141">
        <v>204</v>
      </c>
      <c r="N189" s="141">
        <v>238</v>
      </c>
      <c r="O189" s="141">
        <v>238</v>
      </c>
      <c r="P189" s="141">
        <v>306</v>
      </c>
      <c r="Q189" s="21"/>
      <c r="R189" s="21"/>
      <c r="S189" s="19"/>
      <c r="T189" s="21"/>
    </row>
    <row r="190" spans="1:23" x14ac:dyDescent="0.25">
      <c r="A190" s="133" t="s">
        <v>23</v>
      </c>
      <c r="B190" s="140">
        <v>68</v>
      </c>
      <c r="C190" s="141">
        <v>34</v>
      </c>
      <c r="D190" s="141" t="s">
        <v>28</v>
      </c>
      <c r="E190" s="141">
        <v>28</v>
      </c>
      <c r="F190" s="141">
        <v>28</v>
      </c>
      <c r="G190" s="141">
        <v>28</v>
      </c>
      <c r="H190" s="141">
        <v>28</v>
      </c>
      <c r="I190" s="141">
        <v>68</v>
      </c>
      <c r="J190" s="141">
        <v>102</v>
      </c>
      <c r="K190" s="141">
        <v>110</v>
      </c>
      <c r="L190" s="141">
        <v>144</v>
      </c>
      <c r="M190" s="141">
        <v>178</v>
      </c>
      <c r="N190" s="141">
        <v>212</v>
      </c>
      <c r="O190" s="141">
        <v>212</v>
      </c>
      <c r="P190" s="141">
        <v>280</v>
      </c>
      <c r="Q190" s="21"/>
      <c r="R190" s="21"/>
      <c r="S190" s="19"/>
      <c r="T190" s="21"/>
    </row>
    <row r="191" spans="1:23" x14ac:dyDescent="0.25">
      <c r="A191" s="133" t="s">
        <v>22</v>
      </c>
      <c r="B191" s="140">
        <v>68</v>
      </c>
      <c r="C191" s="141">
        <v>34</v>
      </c>
      <c r="D191" s="141">
        <v>28</v>
      </c>
      <c r="E191" s="141" t="s">
        <v>28</v>
      </c>
      <c r="F191" s="141">
        <v>28</v>
      </c>
      <c r="G191" s="141">
        <v>28</v>
      </c>
      <c r="H191" s="141">
        <v>28</v>
      </c>
      <c r="I191" s="141">
        <v>68</v>
      </c>
      <c r="J191" s="141">
        <v>102</v>
      </c>
      <c r="K191" s="141">
        <v>110</v>
      </c>
      <c r="L191" s="141">
        <v>144</v>
      </c>
      <c r="M191" s="141">
        <v>178</v>
      </c>
      <c r="N191" s="141">
        <v>212</v>
      </c>
      <c r="O191" s="141">
        <v>212</v>
      </c>
      <c r="P191" s="141">
        <v>280</v>
      </c>
      <c r="Q191" s="21"/>
      <c r="R191" s="21"/>
      <c r="S191" s="19"/>
      <c r="T191" s="21"/>
    </row>
    <row r="192" spans="1:23" x14ac:dyDescent="0.25">
      <c r="A192" s="133" t="s">
        <v>91</v>
      </c>
      <c r="B192" s="140">
        <v>90</v>
      </c>
      <c r="C192" s="141">
        <v>68</v>
      </c>
      <c r="D192" s="141">
        <v>28</v>
      </c>
      <c r="E192" s="141">
        <v>28</v>
      </c>
      <c r="F192" s="141" t="s">
        <v>28</v>
      </c>
      <c r="G192" s="141">
        <v>28</v>
      </c>
      <c r="H192" s="141">
        <v>28</v>
      </c>
      <c r="I192" s="141">
        <v>68</v>
      </c>
      <c r="J192" s="141">
        <v>102</v>
      </c>
      <c r="K192" s="141">
        <v>110</v>
      </c>
      <c r="L192" s="141">
        <v>144</v>
      </c>
      <c r="M192" s="141">
        <v>178</v>
      </c>
      <c r="N192" s="141">
        <v>212</v>
      </c>
      <c r="O192" s="141">
        <v>212</v>
      </c>
      <c r="P192" s="141">
        <v>280</v>
      </c>
      <c r="Q192" s="21"/>
      <c r="R192" s="21"/>
      <c r="S192" s="19"/>
      <c r="T192" s="21"/>
    </row>
    <row r="193" spans="1:20" x14ac:dyDescent="0.25">
      <c r="A193" s="133" t="s">
        <v>31</v>
      </c>
      <c r="B193" s="140">
        <v>90</v>
      </c>
      <c r="C193" s="141">
        <v>68</v>
      </c>
      <c r="D193" s="141">
        <v>28</v>
      </c>
      <c r="E193" s="141">
        <v>28</v>
      </c>
      <c r="F193" s="141">
        <v>28</v>
      </c>
      <c r="G193" s="141" t="s">
        <v>28</v>
      </c>
      <c r="H193" s="141">
        <v>28</v>
      </c>
      <c r="I193" s="141">
        <v>68</v>
      </c>
      <c r="J193" s="141">
        <v>102</v>
      </c>
      <c r="K193" s="141">
        <v>110</v>
      </c>
      <c r="L193" s="141">
        <v>144</v>
      </c>
      <c r="M193" s="141">
        <v>178</v>
      </c>
      <c r="N193" s="141">
        <v>212</v>
      </c>
      <c r="O193" s="141">
        <v>212</v>
      </c>
      <c r="P193" s="141">
        <v>280</v>
      </c>
      <c r="Q193" s="21"/>
      <c r="R193" s="21"/>
      <c r="S193" s="19"/>
      <c r="T193" s="21"/>
    </row>
    <row r="194" spans="1:20" x14ac:dyDescent="0.25">
      <c r="A194" s="133" t="s">
        <v>50</v>
      </c>
      <c r="B194" s="140">
        <v>102</v>
      </c>
      <c r="C194" s="141">
        <v>68</v>
      </c>
      <c r="D194" s="141">
        <v>28</v>
      </c>
      <c r="E194" s="141">
        <v>28</v>
      </c>
      <c r="F194" s="141">
        <v>28</v>
      </c>
      <c r="G194" s="141">
        <v>28</v>
      </c>
      <c r="H194" s="141" t="s">
        <v>28</v>
      </c>
      <c r="I194" s="141">
        <v>34</v>
      </c>
      <c r="J194" s="141">
        <v>68</v>
      </c>
      <c r="K194" s="141">
        <v>68</v>
      </c>
      <c r="L194" s="141">
        <v>102</v>
      </c>
      <c r="M194" s="141">
        <v>136</v>
      </c>
      <c r="N194" s="141">
        <v>170</v>
      </c>
      <c r="O194" s="141">
        <v>170</v>
      </c>
      <c r="P194" s="141">
        <v>238</v>
      </c>
      <c r="Q194" s="21"/>
      <c r="R194" s="21"/>
      <c r="S194" s="19"/>
      <c r="T194" s="21"/>
    </row>
    <row r="195" spans="1:20" x14ac:dyDescent="0.25">
      <c r="A195" s="133" t="s">
        <v>51</v>
      </c>
      <c r="B195" s="140">
        <v>136</v>
      </c>
      <c r="C195" s="141">
        <v>102</v>
      </c>
      <c r="D195" s="141">
        <v>68</v>
      </c>
      <c r="E195" s="141">
        <v>68</v>
      </c>
      <c r="F195" s="141">
        <v>68</v>
      </c>
      <c r="G195" s="141">
        <v>68</v>
      </c>
      <c r="H195" s="141">
        <v>34</v>
      </c>
      <c r="I195" s="141" t="s">
        <v>28</v>
      </c>
      <c r="J195" s="141">
        <v>34</v>
      </c>
      <c r="K195" s="141">
        <v>34</v>
      </c>
      <c r="L195" s="141">
        <v>68</v>
      </c>
      <c r="M195" s="141">
        <v>102</v>
      </c>
      <c r="N195" s="141">
        <v>136</v>
      </c>
      <c r="O195" s="141">
        <v>136</v>
      </c>
      <c r="P195" s="141">
        <v>204</v>
      </c>
      <c r="Q195" s="21"/>
      <c r="R195" s="21"/>
      <c r="S195" s="19"/>
      <c r="T195" s="21"/>
    </row>
    <row r="196" spans="1:20" x14ac:dyDescent="0.25">
      <c r="A196" s="133" t="s">
        <v>52</v>
      </c>
      <c r="B196" s="141">
        <v>170</v>
      </c>
      <c r="C196" s="140">
        <v>136</v>
      </c>
      <c r="D196" s="141">
        <v>102</v>
      </c>
      <c r="E196" s="141">
        <v>102</v>
      </c>
      <c r="F196" s="141">
        <v>102</v>
      </c>
      <c r="G196" s="141">
        <v>102</v>
      </c>
      <c r="H196" s="141">
        <v>68</v>
      </c>
      <c r="I196" s="141">
        <v>34</v>
      </c>
      <c r="J196" s="141" t="s">
        <v>28</v>
      </c>
      <c r="K196" s="141">
        <v>34</v>
      </c>
      <c r="L196" s="141">
        <v>34</v>
      </c>
      <c r="M196" s="141">
        <v>68</v>
      </c>
      <c r="N196" s="141">
        <v>102</v>
      </c>
      <c r="O196" s="141">
        <v>102</v>
      </c>
      <c r="P196" s="141">
        <v>170</v>
      </c>
      <c r="Q196" s="21"/>
      <c r="R196" s="21"/>
      <c r="S196" s="19"/>
      <c r="T196" s="21"/>
    </row>
    <row r="197" spans="1:20" x14ac:dyDescent="0.25">
      <c r="A197" s="133" t="s">
        <v>53</v>
      </c>
      <c r="B197" s="141">
        <v>170</v>
      </c>
      <c r="C197" s="141">
        <v>136</v>
      </c>
      <c r="D197" s="140">
        <v>110</v>
      </c>
      <c r="E197" s="141">
        <v>110</v>
      </c>
      <c r="F197" s="141">
        <v>110</v>
      </c>
      <c r="G197" s="141">
        <v>110</v>
      </c>
      <c r="H197" s="141">
        <v>68</v>
      </c>
      <c r="I197" s="141">
        <v>34</v>
      </c>
      <c r="J197" s="141">
        <v>34</v>
      </c>
      <c r="K197" s="141" t="s">
        <v>28</v>
      </c>
      <c r="L197" s="141">
        <v>34</v>
      </c>
      <c r="M197" s="141">
        <v>68</v>
      </c>
      <c r="N197" s="141">
        <v>102</v>
      </c>
      <c r="O197" s="141">
        <v>102</v>
      </c>
      <c r="P197" s="141">
        <v>170</v>
      </c>
      <c r="Q197" s="21"/>
      <c r="R197" s="21"/>
      <c r="S197" s="19"/>
      <c r="T197" s="21"/>
    </row>
    <row r="198" spans="1:20" x14ac:dyDescent="0.25">
      <c r="A198" s="133" t="s">
        <v>54</v>
      </c>
      <c r="B198" s="141">
        <v>204</v>
      </c>
      <c r="C198" s="141">
        <v>170</v>
      </c>
      <c r="D198" s="141">
        <v>144</v>
      </c>
      <c r="E198" s="140">
        <v>144</v>
      </c>
      <c r="F198" s="141">
        <v>144</v>
      </c>
      <c r="G198" s="141">
        <v>144</v>
      </c>
      <c r="H198" s="141">
        <v>102</v>
      </c>
      <c r="I198" s="141">
        <v>68</v>
      </c>
      <c r="J198" s="141">
        <v>34</v>
      </c>
      <c r="K198" s="141">
        <v>34</v>
      </c>
      <c r="L198" s="141" t="s">
        <v>28</v>
      </c>
      <c r="M198" s="141">
        <v>34</v>
      </c>
      <c r="N198" s="141">
        <v>68</v>
      </c>
      <c r="O198" s="141">
        <v>68</v>
      </c>
      <c r="P198" s="141">
        <v>136</v>
      </c>
      <c r="Q198" s="21"/>
      <c r="R198" s="21"/>
      <c r="S198" s="19"/>
      <c r="T198" s="21"/>
    </row>
    <row r="199" spans="1:20" x14ac:dyDescent="0.25">
      <c r="A199" s="133" t="s">
        <v>55</v>
      </c>
      <c r="B199" s="141">
        <v>238</v>
      </c>
      <c r="C199" s="141">
        <v>204</v>
      </c>
      <c r="D199" s="141">
        <v>178</v>
      </c>
      <c r="E199" s="140">
        <v>178</v>
      </c>
      <c r="F199" s="141">
        <v>178</v>
      </c>
      <c r="G199" s="141">
        <v>178</v>
      </c>
      <c r="H199" s="141">
        <v>136</v>
      </c>
      <c r="I199" s="141">
        <v>102</v>
      </c>
      <c r="J199" s="141">
        <v>68</v>
      </c>
      <c r="K199" s="141">
        <v>68</v>
      </c>
      <c r="L199" s="141">
        <v>34</v>
      </c>
      <c r="M199" s="141" t="s">
        <v>28</v>
      </c>
      <c r="N199" s="141">
        <v>34</v>
      </c>
      <c r="O199" s="141">
        <v>34</v>
      </c>
      <c r="P199" s="141">
        <v>102</v>
      </c>
      <c r="Q199" s="21"/>
      <c r="R199" s="21"/>
      <c r="S199" s="19"/>
      <c r="T199" s="21"/>
    </row>
    <row r="200" spans="1:20" x14ac:dyDescent="0.25">
      <c r="A200" s="133" t="s">
        <v>56</v>
      </c>
      <c r="B200" s="141">
        <v>272</v>
      </c>
      <c r="C200" s="141">
        <v>238</v>
      </c>
      <c r="D200" s="141">
        <v>212</v>
      </c>
      <c r="E200" s="140">
        <v>212</v>
      </c>
      <c r="F200" s="141">
        <v>212</v>
      </c>
      <c r="G200" s="141">
        <v>212</v>
      </c>
      <c r="H200" s="141">
        <v>170</v>
      </c>
      <c r="I200" s="141">
        <v>136</v>
      </c>
      <c r="J200" s="141">
        <v>102</v>
      </c>
      <c r="K200" s="141">
        <v>102</v>
      </c>
      <c r="L200" s="141">
        <v>68</v>
      </c>
      <c r="M200" s="141">
        <v>34</v>
      </c>
      <c r="N200" s="141" t="s">
        <v>28</v>
      </c>
      <c r="O200" s="141">
        <v>34</v>
      </c>
      <c r="P200" s="141">
        <v>68</v>
      </c>
      <c r="Q200" s="21"/>
      <c r="R200" s="21"/>
      <c r="S200" s="19"/>
      <c r="T200" s="21"/>
    </row>
    <row r="201" spans="1:20" x14ac:dyDescent="0.25">
      <c r="A201" s="133" t="s">
        <v>57</v>
      </c>
      <c r="B201" s="141">
        <v>272</v>
      </c>
      <c r="C201" s="141">
        <v>238</v>
      </c>
      <c r="D201" s="141">
        <v>212</v>
      </c>
      <c r="E201" s="140">
        <v>212</v>
      </c>
      <c r="F201" s="141">
        <v>212</v>
      </c>
      <c r="G201" s="141">
        <v>212</v>
      </c>
      <c r="H201" s="141">
        <v>170</v>
      </c>
      <c r="I201" s="141">
        <v>136</v>
      </c>
      <c r="J201" s="141">
        <v>102</v>
      </c>
      <c r="K201" s="141">
        <v>102</v>
      </c>
      <c r="L201" s="141">
        <v>68</v>
      </c>
      <c r="M201" s="141">
        <v>34</v>
      </c>
      <c r="N201" s="141">
        <v>34</v>
      </c>
      <c r="O201" s="141" t="s">
        <v>28</v>
      </c>
      <c r="P201" s="141">
        <v>68</v>
      </c>
      <c r="Q201" s="21"/>
      <c r="R201" s="21"/>
      <c r="S201" s="19"/>
      <c r="T201" s="21"/>
    </row>
    <row r="202" spans="1:20" x14ac:dyDescent="0.25">
      <c r="A202" s="133" t="s">
        <v>100</v>
      </c>
      <c r="B202" s="141">
        <v>340</v>
      </c>
      <c r="C202" s="141">
        <v>306</v>
      </c>
      <c r="D202" s="141">
        <v>280</v>
      </c>
      <c r="E202" s="140">
        <v>280</v>
      </c>
      <c r="F202" s="141">
        <v>280</v>
      </c>
      <c r="G202" s="141">
        <v>280</v>
      </c>
      <c r="H202" s="141">
        <v>238</v>
      </c>
      <c r="I202" s="141">
        <v>204</v>
      </c>
      <c r="J202" s="141">
        <v>170</v>
      </c>
      <c r="K202" s="141">
        <v>170</v>
      </c>
      <c r="L202" s="141">
        <v>136</v>
      </c>
      <c r="M202" s="141">
        <v>102</v>
      </c>
      <c r="N202" s="141">
        <v>68</v>
      </c>
      <c r="O202" s="141">
        <v>68</v>
      </c>
      <c r="P202" s="141" t="s">
        <v>28</v>
      </c>
      <c r="Q202" s="21"/>
      <c r="R202" s="21"/>
      <c r="S202" s="19"/>
      <c r="T202" s="21"/>
    </row>
    <row r="205" spans="1:20" ht="78.75" customHeight="1" x14ac:dyDescent="0.25">
      <c r="A205" s="169" t="s">
        <v>82</v>
      </c>
      <c r="B205" s="169"/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</row>
  </sheetData>
  <mergeCells count="15">
    <mergeCell ref="M1:T1"/>
    <mergeCell ref="A205:T205"/>
    <mergeCell ref="P185:T185"/>
    <mergeCell ref="N2:T2"/>
    <mergeCell ref="P149:T149"/>
    <mergeCell ref="P166:T166"/>
    <mergeCell ref="P71:T71"/>
    <mergeCell ref="P90:T90"/>
    <mergeCell ref="P102:T102"/>
    <mergeCell ref="P118:T118"/>
    <mergeCell ref="P133:T133"/>
    <mergeCell ref="A4:T4"/>
    <mergeCell ref="P5:T5"/>
    <mergeCell ref="P30:T30"/>
    <mergeCell ref="P50:T50"/>
  </mergeCells>
  <conditionalFormatting sqref="A92:H93 A98:E98 A97:D97 F97:H97 A100:G100 A99:F99 H99 G98:H98 A96:C96 E96:H96 A95:B95 D95:H95 A94 C94:H94">
    <cfRule type="cellIs" dxfId="38" priority="2" operator="equal">
      <formula>"-"</formula>
    </cfRule>
  </conditionalFormatting>
  <conditionalFormatting sqref="B95">
    <cfRule type="cellIs" dxfId="37" priority="3" operator="equal">
      <formula>"-"</formula>
    </cfRule>
  </conditionalFormatting>
  <conditionalFormatting sqref="C94">
    <cfRule type="cellIs" dxfId="36" priority="4" operator="equal">
      <formula>"-"</formula>
    </cfRule>
  </conditionalFormatting>
  <conditionalFormatting sqref="A168:O169 A171:B171 A170 C170:O170 A173:D173 A172:C172 E172:O172 A176:G176 A175:F175 H175:O175 A179:J179 A178:I178 K178:O178 A182:M182 A181:L181 N181:O181 A183:N183 O182 A180:K180 M180:O180 L179:O179 A177:H177 J177:O177 I176:O176 A174:E174 G174:O174 F173:O173 D171:O171">
    <cfRule type="cellIs" dxfId="35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scale="38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"/>
  <sheetViews>
    <sheetView view="pageBreakPreview" zoomScale="80" zoomScaleNormal="90" zoomScaleSheetLayoutView="80" workbookViewId="0">
      <selection activeCell="M2" sqref="M2"/>
    </sheetView>
  </sheetViews>
  <sheetFormatPr defaultRowHeight="15" x14ac:dyDescent="0.25"/>
  <cols>
    <col min="1" max="1" width="18.140625" style="77" bestFit="1" customWidth="1"/>
    <col min="2" max="20" width="9.140625" style="77"/>
  </cols>
  <sheetData>
    <row r="1" spans="1:21" ht="30" customHeight="1" x14ac:dyDescent="0.25">
      <c r="A1" s="157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71" t="s">
        <v>110</v>
      </c>
      <c r="N1" s="171"/>
      <c r="O1" s="171"/>
      <c r="P1" s="171"/>
      <c r="Q1" s="171"/>
      <c r="R1" s="171"/>
      <c r="S1" s="171"/>
      <c r="T1" s="171"/>
      <c r="U1" s="31"/>
    </row>
    <row r="2" spans="1:21" ht="30" customHeight="1" x14ac:dyDescent="0.25">
      <c r="A2" s="157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90"/>
      <c r="O2" s="191"/>
      <c r="P2" s="191"/>
      <c r="Q2" s="191"/>
      <c r="R2" s="191"/>
      <c r="S2" s="191"/>
      <c r="T2" s="191"/>
      <c r="U2" s="31"/>
    </row>
    <row r="3" spans="1:21" x14ac:dyDescent="0.25">
      <c r="A3" s="157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31"/>
    </row>
    <row r="4" spans="1:21" ht="75" customHeight="1" x14ac:dyDescent="0.25">
      <c r="A4" s="193" t="s">
        <v>80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31"/>
    </row>
    <row r="5" spans="1:21" ht="15.75" x14ac:dyDescent="0.25">
      <c r="A5" s="149"/>
      <c r="B5" s="158"/>
      <c r="C5" s="158"/>
      <c r="D5" s="158"/>
      <c r="E5" s="158"/>
      <c r="F5" s="158"/>
      <c r="G5" s="158"/>
      <c r="H5" s="158"/>
      <c r="I5" s="158"/>
      <c r="J5" s="158"/>
      <c r="K5" s="72"/>
      <c r="L5" s="72"/>
      <c r="M5" s="72"/>
      <c r="N5" s="72"/>
      <c r="O5" s="72"/>
      <c r="P5" s="72"/>
      <c r="Q5" s="72"/>
      <c r="R5" s="72"/>
      <c r="S5" s="72"/>
      <c r="T5" s="72"/>
      <c r="U5" s="31"/>
    </row>
    <row r="6" spans="1:21" ht="1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94" t="s">
        <v>5</v>
      </c>
      <c r="Q6" s="194"/>
      <c r="R6" s="194"/>
      <c r="S6" s="194"/>
      <c r="T6" s="194"/>
      <c r="U6" s="31"/>
    </row>
    <row r="7" spans="1:21" ht="15" customHeight="1" x14ac:dyDescent="0.25">
      <c r="A7" s="160" t="s">
        <v>10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31"/>
    </row>
    <row r="8" spans="1:21" ht="82.5" x14ac:dyDescent="0.25">
      <c r="A8" s="163"/>
      <c r="B8" s="79" t="s">
        <v>11</v>
      </c>
      <c r="C8" s="79" t="s">
        <v>12</v>
      </c>
      <c r="D8" s="79" t="s">
        <v>13</v>
      </c>
      <c r="E8" s="79" t="s">
        <v>14</v>
      </c>
      <c r="F8" s="79" t="s">
        <v>15</v>
      </c>
      <c r="G8" s="79" t="s">
        <v>16</v>
      </c>
      <c r="H8" s="79" t="s">
        <v>17</v>
      </c>
      <c r="I8" s="79" t="s">
        <v>18</v>
      </c>
      <c r="J8" s="79" t="s">
        <v>19</v>
      </c>
      <c r="K8" s="79" t="s">
        <v>20</v>
      </c>
      <c r="L8" s="73" t="s">
        <v>21</v>
      </c>
      <c r="M8" s="74" t="s">
        <v>84</v>
      </c>
      <c r="N8" s="75" t="s">
        <v>22</v>
      </c>
      <c r="O8" s="75" t="s">
        <v>23</v>
      </c>
      <c r="P8" s="75" t="s">
        <v>24</v>
      </c>
      <c r="Q8" s="75" t="s">
        <v>2</v>
      </c>
      <c r="R8" s="75" t="s">
        <v>25</v>
      </c>
      <c r="S8" s="75" t="s">
        <v>26</v>
      </c>
      <c r="T8" s="75" t="s">
        <v>27</v>
      </c>
      <c r="U8" s="31"/>
    </row>
    <row r="9" spans="1:21" x14ac:dyDescent="0.25">
      <c r="A9" s="163" t="s">
        <v>11</v>
      </c>
      <c r="B9" s="78" t="s">
        <v>28</v>
      </c>
      <c r="C9" s="78">
        <f>'Приложение 9'!C9/2</f>
        <v>246</v>
      </c>
      <c r="D9" s="78">
        <f>'Приложение 9'!D9/2</f>
        <v>492</v>
      </c>
      <c r="E9" s="78">
        <f>'Приложение 9'!E9/2</f>
        <v>672</v>
      </c>
      <c r="F9" s="78">
        <f>'Приложение 9'!F9/2</f>
        <v>876</v>
      </c>
      <c r="G9" s="78">
        <f>'Приложение 9'!G9/2</f>
        <v>1080</v>
      </c>
      <c r="H9" s="78">
        <f>'Приложение 9'!H9/2</f>
        <v>1284</v>
      </c>
      <c r="I9" s="78">
        <f>'Приложение 9'!I9/2</f>
        <v>1488</v>
      </c>
      <c r="J9" s="78">
        <f>'Приложение 9'!J9/2</f>
        <v>1488</v>
      </c>
      <c r="K9" s="78">
        <f>'Приложение 9'!K9/2</f>
        <v>1488</v>
      </c>
      <c r="L9" s="78">
        <f>'Приложение 9'!L9/2</f>
        <v>1536</v>
      </c>
      <c r="M9" s="78">
        <f>'Приложение 9'!M9/2</f>
        <v>1536</v>
      </c>
      <c r="N9" s="78">
        <f>'Приложение 9'!N9/2</f>
        <v>1536</v>
      </c>
      <c r="O9" s="78">
        <f>'Приложение 9'!O9/2</f>
        <v>1536</v>
      </c>
      <c r="P9" s="78">
        <f>'Приложение 9'!P9/2</f>
        <v>1740</v>
      </c>
      <c r="Q9" s="78">
        <f>'Приложение 9'!Q9/2</f>
        <v>1944</v>
      </c>
      <c r="R9" s="78">
        <f>'Приложение 9'!R9/2</f>
        <v>2352</v>
      </c>
      <c r="S9" s="78">
        <f>'Приложение 9'!S9/2</f>
        <v>2352</v>
      </c>
      <c r="T9" s="78">
        <f>'Приложение 9'!T9/2</f>
        <v>2556</v>
      </c>
      <c r="U9" s="31"/>
    </row>
    <row r="10" spans="1:21" x14ac:dyDescent="0.25">
      <c r="A10" s="163" t="s">
        <v>12</v>
      </c>
      <c r="B10" s="78">
        <f>'Приложение 9'!B10/2</f>
        <v>246</v>
      </c>
      <c r="C10" s="78" t="s">
        <v>28</v>
      </c>
      <c r="D10" s="78">
        <f>'Приложение 9'!D10/2</f>
        <v>246</v>
      </c>
      <c r="E10" s="78">
        <f>'Приложение 9'!E10/2</f>
        <v>426</v>
      </c>
      <c r="F10" s="78">
        <f>'Приложение 9'!F10/2</f>
        <v>630</v>
      </c>
      <c r="G10" s="78">
        <f>'Приложение 9'!G10/2</f>
        <v>834</v>
      </c>
      <c r="H10" s="78">
        <f>'Приложение 9'!H10/2</f>
        <v>1038</v>
      </c>
      <c r="I10" s="78">
        <f>'Приложение 9'!I10/2</f>
        <v>1242</v>
      </c>
      <c r="J10" s="78">
        <f>'Приложение 9'!J10/2</f>
        <v>1242</v>
      </c>
      <c r="K10" s="78">
        <f>'Приложение 9'!K10/2</f>
        <v>1242</v>
      </c>
      <c r="L10" s="78">
        <f>'Приложение 9'!L10/2</f>
        <v>1290</v>
      </c>
      <c r="M10" s="78">
        <f>'Приложение 9'!M10/2</f>
        <v>1290</v>
      </c>
      <c r="N10" s="78">
        <f>'Приложение 9'!N10/2</f>
        <v>1290</v>
      </c>
      <c r="O10" s="78">
        <f>'Приложение 9'!O10/2</f>
        <v>1290</v>
      </c>
      <c r="P10" s="78">
        <f>'Приложение 9'!P10/2</f>
        <v>1494</v>
      </c>
      <c r="Q10" s="78">
        <f>'Приложение 9'!Q10/2</f>
        <v>1698</v>
      </c>
      <c r="R10" s="78">
        <f>'Приложение 9'!R10/2</f>
        <v>2106</v>
      </c>
      <c r="S10" s="78">
        <f>'Приложение 9'!S10/2</f>
        <v>2106</v>
      </c>
      <c r="T10" s="78">
        <f>'Приложение 9'!T10/2</f>
        <v>2310</v>
      </c>
      <c r="U10" s="31"/>
    </row>
    <row r="11" spans="1:21" x14ac:dyDescent="0.25">
      <c r="A11" s="163" t="s">
        <v>13</v>
      </c>
      <c r="B11" s="78">
        <f>'Приложение 9'!B11/2</f>
        <v>492</v>
      </c>
      <c r="C11" s="78">
        <f>'Приложение 9'!C11/2</f>
        <v>246</v>
      </c>
      <c r="D11" s="78" t="s">
        <v>28</v>
      </c>
      <c r="E11" s="78">
        <f>'Приложение 9'!E11/2</f>
        <v>186</v>
      </c>
      <c r="F11" s="78">
        <f>'Приложение 9'!F11/2</f>
        <v>390</v>
      </c>
      <c r="G11" s="78">
        <f>'Приложение 9'!G11/2</f>
        <v>594</v>
      </c>
      <c r="H11" s="78">
        <f>'Приложение 9'!H11/2</f>
        <v>798</v>
      </c>
      <c r="I11" s="78">
        <f>'Приложение 9'!I11/2</f>
        <v>1002</v>
      </c>
      <c r="J11" s="78">
        <f>'Приложение 9'!J11/2</f>
        <v>1002</v>
      </c>
      <c r="K11" s="78">
        <f>'Приложение 9'!K11/2</f>
        <v>1002</v>
      </c>
      <c r="L11" s="78">
        <f>'Приложение 9'!L11/2</f>
        <v>1050</v>
      </c>
      <c r="M11" s="78">
        <f>'Приложение 9'!M11/2</f>
        <v>1050</v>
      </c>
      <c r="N11" s="78">
        <f>'Приложение 9'!N11/2</f>
        <v>1050</v>
      </c>
      <c r="O11" s="78">
        <f>'Приложение 9'!O11/2</f>
        <v>1050</v>
      </c>
      <c r="P11" s="78">
        <f>'Приложение 9'!P11/2</f>
        <v>1254</v>
      </c>
      <c r="Q11" s="78">
        <f>'Приложение 9'!Q11/2</f>
        <v>1458</v>
      </c>
      <c r="R11" s="78">
        <f>'Приложение 9'!R11/2</f>
        <v>1866</v>
      </c>
      <c r="S11" s="78">
        <f>'Приложение 9'!S11/2</f>
        <v>1866</v>
      </c>
      <c r="T11" s="78">
        <f>'Приложение 9'!T11/2</f>
        <v>2070</v>
      </c>
      <c r="U11" s="31"/>
    </row>
    <row r="12" spans="1:21" x14ac:dyDescent="0.25">
      <c r="A12" s="163" t="s">
        <v>14</v>
      </c>
      <c r="B12" s="78">
        <f>'Приложение 9'!B12/2</f>
        <v>672</v>
      </c>
      <c r="C12" s="78">
        <f>'Приложение 9'!C12/2</f>
        <v>426</v>
      </c>
      <c r="D12" s="78">
        <f>'Приложение 9'!D12/2</f>
        <v>186</v>
      </c>
      <c r="E12" s="78" t="s">
        <v>28</v>
      </c>
      <c r="F12" s="78">
        <f>'Приложение 9'!F12/2</f>
        <v>204</v>
      </c>
      <c r="G12" s="78">
        <f>'Приложение 9'!G12/2</f>
        <v>408</v>
      </c>
      <c r="H12" s="78">
        <f>'Приложение 9'!H12/2</f>
        <v>612</v>
      </c>
      <c r="I12" s="78">
        <f>'Приложение 9'!I12/2</f>
        <v>816</v>
      </c>
      <c r="J12" s="78">
        <f>'Приложение 9'!J12/2</f>
        <v>816</v>
      </c>
      <c r="K12" s="78">
        <f>'Приложение 9'!K12/2</f>
        <v>816</v>
      </c>
      <c r="L12" s="78">
        <f>'Приложение 9'!L12/2</f>
        <v>864</v>
      </c>
      <c r="M12" s="78">
        <f>'Приложение 9'!M12/2</f>
        <v>864</v>
      </c>
      <c r="N12" s="78">
        <f>'Приложение 9'!N12/2</f>
        <v>864</v>
      </c>
      <c r="O12" s="78">
        <f>'Приложение 9'!O12/2</f>
        <v>864</v>
      </c>
      <c r="P12" s="78">
        <f>'Приложение 9'!P12/2</f>
        <v>1068</v>
      </c>
      <c r="Q12" s="78">
        <f>'Приложение 9'!Q12/2</f>
        <v>1272</v>
      </c>
      <c r="R12" s="78">
        <f>'Приложение 9'!R12/2</f>
        <v>1680</v>
      </c>
      <c r="S12" s="78">
        <f>'Приложение 9'!S12/2</f>
        <v>1680</v>
      </c>
      <c r="T12" s="78">
        <f>'Приложение 9'!T12/2</f>
        <v>1884</v>
      </c>
      <c r="U12" s="31"/>
    </row>
    <row r="13" spans="1:21" x14ac:dyDescent="0.25">
      <c r="A13" s="163" t="s">
        <v>15</v>
      </c>
      <c r="B13" s="78">
        <f>'Приложение 9'!B13/2</f>
        <v>876</v>
      </c>
      <c r="C13" s="78">
        <f>'Приложение 9'!C13/2</f>
        <v>630</v>
      </c>
      <c r="D13" s="78">
        <f>'Приложение 9'!D13/2</f>
        <v>390</v>
      </c>
      <c r="E13" s="78">
        <f>'Приложение 9'!E13/2</f>
        <v>204</v>
      </c>
      <c r="F13" s="78" t="s">
        <v>28</v>
      </c>
      <c r="G13" s="78">
        <f>'Приложение 9'!G13/2</f>
        <v>204</v>
      </c>
      <c r="H13" s="78">
        <f>'Приложение 9'!H13/2</f>
        <v>408</v>
      </c>
      <c r="I13" s="78">
        <f>'Приложение 9'!I13/2</f>
        <v>612</v>
      </c>
      <c r="J13" s="78">
        <f>'Приложение 9'!J13/2</f>
        <v>612</v>
      </c>
      <c r="K13" s="78">
        <f>'Приложение 9'!K13/2</f>
        <v>612</v>
      </c>
      <c r="L13" s="78">
        <f>'Приложение 9'!L13/2</f>
        <v>660</v>
      </c>
      <c r="M13" s="78">
        <f>'Приложение 9'!M13/2</f>
        <v>660</v>
      </c>
      <c r="N13" s="78">
        <f>'Приложение 9'!N13/2</f>
        <v>660</v>
      </c>
      <c r="O13" s="78">
        <f>'Приложение 9'!O13/2</f>
        <v>660</v>
      </c>
      <c r="P13" s="78">
        <f>'Приложение 9'!P13/2</f>
        <v>864</v>
      </c>
      <c r="Q13" s="78">
        <f>'Приложение 9'!Q13/2</f>
        <v>1068</v>
      </c>
      <c r="R13" s="78">
        <f>'Приложение 9'!R13/2</f>
        <v>1476</v>
      </c>
      <c r="S13" s="78">
        <f>'Приложение 9'!S13/2</f>
        <v>1476</v>
      </c>
      <c r="T13" s="78">
        <f>'Приложение 9'!T13/2</f>
        <v>1680</v>
      </c>
      <c r="U13" s="31"/>
    </row>
    <row r="14" spans="1:21" x14ac:dyDescent="0.25">
      <c r="A14" s="163" t="s">
        <v>16</v>
      </c>
      <c r="B14" s="78">
        <f>'Приложение 9'!B14/2</f>
        <v>1080</v>
      </c>
      <c r="C14" s="78">
        <f>'Приложение 9'!C14/2</f>
        <v>834</v>
      </c>
      <c r="D14" s="78">
        <f>'Приложение 9'!D14/2</f>
        <v>594</v>
      </c>
      <c r="E14" s="78">
        <f>'Приложение 9'!E14/2</f>
        <v>408</v>
      </c>
      <c r="F14" s="78">
        <f>'Приложение 9'!F14/2</f>
        <v>204</v>
      </c>
      <c r="G14" s="78" t="s">
        <v>28</v>
      </c>
      <c r="H14" s="78">
        <f>'Приложение 9'!H14/2</f>
        <v>204</v>
      </c>
      <c r="I14" s="78">
        <f>'Приложение 9'!I14/2</f>
        <v>408</v>
      </c>
      <c r="J14" s="78">
        <f>'Приложение 9'!J14/2</f>
        <v>408</v>
      </c>
      <c r="K14" s="78">
        <f>'Приложение 9'!K14/2</f>
        <v>408</v>
      </c>
      <c r="L14" s="78">
        <f>'Приложение 9'!L14/2</f>
        <v>612</v>
      </c>
      <c r="M14" s="78">
        <f>'Приложение 9'!M14/2</f>
        <v>612</v>
      </c>
      <c r="N14" s="78">
        <f>'Приложение 9'!N14/2</f>
        <v>612</v>
      </c>
      <c r="O14" s="78">
        <f>'Приложение 9'!O14/2</f>
        <v>612</v>
      </c>
      <c r="P14" s="78">
        <f>'Приложение 9'!P14/2</f>
        <v>816</v>
      </c>
      <c r="Q14" s="78">
        <f>'Приложение 9'!Q14/2</f>
        <v>1020</v>
      </c>
      <c r="R14" s="78">
        <f>'Приложение 9'!R14/2</f>
        <v>1428</v>
      </c>
      <c r="S14" s="78">
        <f>'Приложение 9'!S14/2</f>
        <v>1428</v>
      </c>
      <c r="T14" s="78">
        <f>'Приложение 9'!T14/2</f>
        <v>1632</v>
      </c>
      <c r="U14" s="31"/>
    </row>
    <row r="15" spans="1:21" x14ac:dyDescent="0.25">
      <c r="A15" s="163" t="s">
        <v>17</v>
      </c>
      <c r="B15" s="78">
        <f>'Приложение 9'!B15/2</f>
        <v>1284</v>
      </c>
      <c r="C15" s="78">
        <f>'Приложение 9'!C15/2</f>
        <v>1038</v>
      </c>
      <c r="D15" s="78">
        <f>'Приложение 9'!D15/2</f>
        <v>798</v>
      </c>
      <c r="E15" s="78">
        <f>'Приложение 9'!E15/2</f>
        <v>612</v>
      </c>
      <c r="F15" s="78">
        <f>'Приложение 9'!F15/2</f>
        <v>408</v>
      </c>
      <c r="G15" s="78">
        <f>'Приложение 9'!G15/2</f>
        <v>204</v>
      </c>
      <c r="H15" s="78" t="s">
        <v>28</v>
      </c>
      <c r="I15" s="78">
        <f>'Приложение 9'!I15/2</f>
        <v>204</v>
      </c>
      <c r="J15" s="78">
        <f>'Приложение 9'!J15/2</f>
        <v>204</v>
      </c>
      <c r="K15" s="78">
        <f>'Приложение 9'!K15/2</f>
        <v>204</v>
      </c>
      <c r="L15" s="78">
        <f>'Приложение 9'!L15/2</f>
        <v>408</v>
      </c>
      <c r="M15" s="78">
        <f>'Приложение 9'!M15/2</f>
        <v>408</v>
      </c>
      <c r="N15" s="78">
        <f>'Приложение 9'!N15/2</f>
        <v>408</v>
      </c>
      <c r="O15" s="78">
        <f>'Приложение 9'!O15/2</f>
        <v>408</v>
      </c>
      <c r="P15" s="78">
        <f>'Приложение 9'!P15/2</f>
        <v>612</v>
      </c>
      <c r="Q15" s="78">
        <f>'Приложение 9'!Q15/2</f>
        <v>816</v>
      </c>
      <c r="R15" s="78">
        <f>'Приложение 9'!R15/2</f>
        <v>1224</v>
      </c>
      <c r="S15" s="78">
        <f>'Приложение 9'!S15/2</f>
        <v>1224</v>
      </c>
      <c r="T15" s="78">
        <f>'Приложение 9'!T15/2</f>
        <v>1428</v>
      </c>
      <c r="U15" s="31"/>
    </row>
    <row r="16" spans="1:21" x14ac:dyDescent="0.25">
      <c r="A16" s="163" t="s">
        <v>18</v>
      </c>
      <c r="B16" s="78">
        <f>'Приложение 9'!B16/2</f>
        <v>1488</v>
      </c>
      <c r="C16" s="78">
        <f>'Приложение 9'!C16/2</f>
        <v>1242</v>
      </c>
      <c r="D16" s="78">
        <f>'Приложение 9'!D16/2</f>
        <v>1002</v>
      </c>
      <c r="E16" s="78">
        <f>'Приложение 9'!E16/2</f>
        <v>816</v>
      </c>
      <c r="F16" s="78">
        <f>'Приложение 9'!F16/2</f>
        <v>612</v>
      </c>
      <c r="G16" s="78">
        <f>'Приложение 9'!G16/2</f>
        <v>408</v>
      </c>
      <c r="H16" s="78">
        <f>'Приложение 9'!H16/2</f>
        <v>204</v>
      </c>
      <c r="I16" s="78" t="s">
        <v>28</v>
      </c>
      <c r="J16" s="78">
        <f>'Приложение 9'!J16/2</f>
        <v>204</v>
      </c>
      <c r="K16" s="78">
        <f>'Приложение 9'!K16/2</f>
        <v>204</v>
      </c>
      <c r="L16" s="78">
        <f>'Приложение 9'!L16/2</f>
        <v>204</v>
      </c>
      <c r="M16" s="78">
        <f>'Приложение 9'!M16/2</f>
        <v>204</v>
      </c>
      <c r="N16" s="78">
        <f>'Приложение 9'!N16/2</f>
        <v>204</v>
      </c>
      <c r="O16" s="78">
        <f>'Приложение 9'!O16/2</f>
        <v>204</v>
      </c>
      <c r="P16" s="78">
        <f>'Приложение 9'!P16/2</f>
        <v>408</v>
      </c>
      <c r="Q16" s="78">
        <f>'Приложение 9'!Q16/2</f>
        <v>612</v>
      </c>
      <c r="R16" s="78">
        <f>'Приложение 9'!R16/2</f>
        <v>1020</v>
      </c>
      <c r="S16" s="78">
        <f>'Приложение 9'!S16/2</f>
        <v>1020</v>
      </c>
      <c r="T16" s="78">
        <f>'Приложение 9'!T16/2</f>
        <v>1224</v>
      </c>
      <c r="U16" s="31"/>
    </row>
    <row r="17" spans="1:21" x14ac:dyDescent="0.25">
      <c r="A17" s="163" t="s">
        <v>19</v>
      </c>
      <c r="B17" s="78">
        <f>'Приложение 9'!B17/2</f>
        <v>1488</v>
      </c>
      <c r="C17" s="78">
        <f>'Приложение 9'!C17/2</f>
        <v>1242</v>
      </c>
      <c r="D17" s="78">
        <f>'Приложение 9'!D17/2</f>
        <v>1002</v>
      </c>
      <c r="E17" s="78">
        <f>'Приложение 9'!E17/2</f>
        <v>816</v>
      </c>
      <c r="F17" s="78">
        <f>'Приложение 9'!F17/2</f>
        <v>612</v>
      </c>
      <c r="G17" s="78">
        <f>'Приложение 9'!G17/2</f>
        <v>408</v>
      </c>
      <c r="H17" s="78">
        <f>'Приложение 9'!H17/2</f>
        <v>204</v>
      </c>
      <c r="I17" s="78">
        <f>'Приложение 9'!I17/2</f>
        <v>204</v>
      </c>
      <c r="J17" s="78" t="s">
        <v>28</v>
      </c>
      <c r="K17" s="78">
        <f>'Приложение 9'!K17/2</f>
        <v>204</v>
      </c>
      <c r="L17" s="78">
        <f>'Приложение 9'!L17/2</f>
        <v>204</v>
      </c>
      <c r="M17" s="78">
        <f>'Приложение 9'!M17/2</f>
        <v>204</v>
      </c>
      <c r="N17" s="78">
        <f>'Приложение 9'!N17/2</f>
        <v>204</v>
      </c>
      <c r="O17" s="78">
        <f>'Приложение 9'!O17/2</f>
        <v>204</v>
      </c>
      <c r="P17" s="78">
        <f>'Приложение 9'!P17/2</f>
        <v>408</v>
      </c>
      <c r="Q17" s="78">
        <f>'Приложение 9'!Q17/2</f>
        <v>612</v>
      </c>
      <c r="R17" s="78">
        <f>'Приложение 9'!R17/2</f>
        <v>1020</v>
      </c>
      <c r="S17" s="78">
        <f>'Приложение 9'!S17/2</f>
        <v>1020</v>
      </c>
      <c r="T17" s="78">
        <f>'Приложение 9'!T17/2</f>
        <v>1224</v>
      </c>
      <c r="U17" s="31"/>
    </row>
    <row r="18" spans="1:21" x14ac:dyDescent="0.25">
      <c r="A18" s="163" t="s">
        <v>20</v>
      </c>
      <c r="B18" s="78">
        <f>'Приложение 9'!B18/2</f>
        <v>1488</v>
      </c>
      <c r="C18" s="78">
        <f>'Приложение 9'!C18/2</f>
        <v>1242</v>
      </c>
      <c r="D18" s="78">
        <f>'Приложение 9'!D18/2</f>
        <v>1002</v>
      </c>
      <c r="E18" s="78">
        <f>'Приложение 9'!E18/2</f>
        <v>816</v>
      </c>
      <c r="F18" s="78">
        <f>'Приложение 9'!F18/2</f>
        <v>612</v>
      </c>
      <c r="G18" s="78">
        <f>'Приложение 9'!G18/2</f>
        <v>408</v>
      </c>
      <c r="H18" s="78">
        <f>'Приложение 9'!H18/2</f>
        <v>204</v>
      </c>
      <c r="I18" s="78">
        <f>'Приложение 9'!I18/2</f>
        <v>204</v>
      </c>
      <c r="J18" s="78">
        <f>'Приложение 9'!J18/2</f>
        <v>204</v>
      </c>
      <c r="K18" s="78" t="s">
        <v>28</v>
      </c>
      <c r="L18" s="78">
        <f>'Приложение 9'!L18/2</f>
        <v>168</v>
      </c>
      <c r="M18" s="78">
        <f>'Приложение 9'!M18/2</f>
        <v>168</v>
      </c>
      <c r="N18" s="78">
        <f>'Приложение 9'!N18/2</f>
        <v>168</v>
      </c>
      <c r="O18" s="78">
        <f>'Приложение 9'!O18/2</f>
        <v>168</v>
      </c>
      <c r="P18" s="78">
        <f>'Приложение 9'!P18/2</f>
        <v>408</v>
      </c>
      <c r="Q18" s="78">
        <f>'Приложение 9'!Q18/2</f>
        <v>540</v>
      </c>
      <c r="R18" s="78">
        <f>'Приложение 9'!R18/2</f>
        <v>948</v>
      </c>
      <c r="S18" s="78">
        <f>'Приложение 9'!S18/2</f>
        <v>948</v>
      </c>
      <c r="T18" s="78">
        <f>'Приложение 9'!T18/2</f>
        <v>1152</v>
      </c>
      <c r="U18" s="31"/>
    </row>
    <row r="19" spans="1:21" x14ac:dyDescent="0.25">
      <c r="A19" s="164" t="s">
        <v>21</v>
      </c>
      <c r="B19" s="78">
        <f>'Приложение 9'!B19/2</f>
        <v>1536</v>
      </c>
      <c r="C19" s="78">
        <f>'Приложение 9'!C19/2</f>
        <v>1290</v>
      </c>
      <c r="D19" s="78">
        <f>'Приложение 9'!D19/2</f>
        <v>1050</v>
      </c>
      <c r="E19" s="78">
        <f>'Приложение 9'!E19/2</f>
        <v>864</v>
      </c>
      <c r="F19" s="78">
        <f>'Приложение 9'!F19/2</f>
        <v>660</v>
      </c>
      <c r="G19" s="78">
        <f>'Приложение 9'!G19/2</f>
        <v>612</v>
      </c>
      <c r="H19" s="78">
        <f>'Приложение 9'!H19/2</f>
        <v>408</v>
      </c>
      <c r="I19" s="78">
        <f>'Приложение 9'!I19/2</f>
        <v>204</v>
      </c>
      <c r="J19" s="78">
        <f>'Приложение 9'!J19/2</f>
        <v>204</v>
      </c>
      <c r="K19" s="78">
        <f>'Приложение 9'!K19/2</f>
        <v>168</v>
      </c>
      <c r="L19" s="78" t="s">
        <v>28</v>
      </c>
      <c r="M19" s="78">
        <f>'Приложение 9'!M19/2</f>
        <v>168</v>
      </c>
      <c r="N19" s="78">
        <f>'Приложение 9'!N19/2</f>
        <v>168</v>
      </c>
      <c r="O19" s="78">
        <f>'Приложение 9'!O19/2</f>
        <v>168</v>
      </c>
      <c r="P19" s="78">
        <f>'Приложение 9'!P19/2</f>
        <v>408</v>
      </c>
      <c r="Q19" s="78">
        <f>'Приложение 9'!Q19/2</f>
        <v>540</v>
      </c>
      <c r="R19" s="78">
        <f>'Приложение 9'!R19/2</f>
        <v>948</v>
      </c>
      <c r="S19" s="78">
        <f>'Приложение 9'!S19/2</f>
        <v>948</v>
      </c>
      <c r="T19" s="78">
        <f>'Приложение 9'!T19/2</f>
        <v>1152</v>
      </c>
      <c r="U19" s="31"/>
    </row>
    <row r="20" spans="1:21" x14ac:dyDescent="0.25">
      <c r="A20" s="165" t="s">
        <v>84</v>
      </c>
      <c r="B20" s="78">
        <f>'Приложение 9'!B20/2</f>
        <v>1536</v>
      </c>
      <c r="C20" s="78">
        <f>'Приложение 9'!C20/2</f>
        <v>1290</v>
      </c>
      <c r="D20" s="78">
        <f>'Приложение 9'!D20/2</f>
        <v>1050</v>
      </c>
      <c r="E20" s="78">
        <f>'Приложение 9'!E20/2</f>
        <v>864</v>
      </c>
      <c r="F20" s="78">
        <f>'Приложение 9'!F20/2</f>
        <v>660</v>
      </c>
      <c r="G20" s="78">
        <f>'Приложение 9'!G20/2</f>
        <v>612</v>
      </c>
      <c r="H20" s="78">
        <f>'Приложение 9'!H20/2</f>
        <v>408</v>
      </c>
      <c r="I20" s="78">
        <f>'Приложение 9'!I20/2</f>
        <v>204</v>
      </c>
      <c r="J20" s="78">
        <f>'Приложение 9'!J20/2</f>
        <v>204</v>
      </c>
      <c r="K20" s="78">
        <f>'Приложение 9'!K20/2</f>
        <v>168</v>
      </c>
      <c r="L20" s="78">
        <f>'Приложение 9'!L20/2</f>
        <v>168</v>
      </c>
      <c r="M20" s="78" t="s">
        <v>28</v>
      </c>
      <c r="N20" s="78">
        <f>'Приложение 9'!N20/2</f>
        <v>168</v>
      </c>
      <c r="O20" s="78">
        <f>'Приложение 9'!O20/2</f>
        <v>168</v>
      </c>
      <c r="P20" s="78">
        <f>'Приложение 9'!P20/2</f>
        <v>408</v>
      </c>
      <c r="Q20" s="78">
        <f>'Приложение 9'!Q20/2</f>
        <v>540</v>
      </c>
      <c r="R20" s="78">
        <f>'Приложение 9'!R20/2</f>
        <v>948</v>
      </c>
      <c r="S20" s="78">
        <f>'Приложение 9'!S20/2</f>
        <v>948</v>
      </c>
      <c r="T20" s="78">
        <f>'Приложение 9'!T20/2</f>
        <v>1152</v>
      </c>
      <c r="U20" s="31"/>
    </row>
    <row r="21" spans="1:21" x14ac:dyDescent="0.25">
      <c r="A21" s="164" t="s">
        <v>22</v>
      </c>
      <c r="B21" s="78">
        <f>'Приложение 9'!B21/2</f>
        <v>1536</v>
      </c>
      <c r="C21" s="78">
        <f>'Приложение 9'!C21/2</f>
        <v>1290</v>
      </c>
      <c r="D21" s="78">
        <f>'Приложение 9'!D21/2</f>
        <v>1050</v>
      </c>
      <c r="E21" s="78">
        <f>'Приложение 9'!E21/2</f>
        <v>864</v>
      </c>
      <c r="F21" s="78">
        <f>'Приложение 9'!F21/2</f>
        <v>660</v>
      </c>
      <c r="G21" s="78">
        <f>'Приложение 9'!G21/2</f>
        <v>612</v>
      </c>
      <c r="H21" s="78">
        <f>'Приложение 9'!H21/2</f>
        <v>408</v>
      </c>
      <c r="I21" s="78">
        <f>'Приложение 9'!I21/2</f>
        <v>204</v>
      </c>
      <c r="J21" s="78">
        <f>'Приложение 9'!J21/2</f>
        <v>204</v>
      </c>
      <c r="K21" s="78">
        <f>'Приложение 9'!K21/2</f>
        <v>168</v>
      </c>
      <c r="L21" s="78">
        <f>'Приложение 9'!L21/2</f>
        <v>168</v>
      </c>
      <c r="M21" s="78">
        <f>'Приложение 9'!M21/2</f>
        <v>168</v>
      </c>
      <c r="N21" s="78" t="s">
        <v>28</v>
      </c>
      <c r="O21" s="78">
        <f>'Приложение 9'!O21/2</f>
        <v>168</v>
      </c>
      <c r="P21" s="78">
        <f>'Приложение 9'!P21/2</f>
        <v>204</v>
      </c>
      <c r="Q21" s="78">
        <f>'Приложение 9'!Q21/2</f>
        <v>408</v>
      </c>
      <c r="R21" s="78">
        <f>'Приложение 9'!R21/2</f>
        <v>816</v>
      </c>
      <c r="S21" s="78">
        <f>'Приложение 9'!S21/2</f>
        <v>816</v>
      </c>
      <c r="T21" s="78">
        <f>'Приложение 9'!T21/2</f>
        <v>1020</v>
      </c>
      <c r="U21" s="31"/>
    </row>
    <row r="22" spans="1:21" x14ac:dyDescent="0.25">
      <c r="A22" s="164" t="s">
        <v>23</v>
      </c>
      <c r="B22" s="78">
        <f>'Приложение 9'!B22/2</f>
        <v>1536</v>
      </c>
      <c r="C22" s="78">
        <f>'Приложение 9'!C22/2</f>
        <v>1290</v>
      </c>
      <c r="D22" s="78">
        <f>'Приложение 9'!D22/2</f>
        <v>1050</v>
      </c>
      <c r="E22" s="78">
        <f>'Приложение 9'!E22/2</f>
        <v>864</v>
      </c>
      <c r="F22" s="78">
        <f>'Приложение 9'!F22/2</f>
        <v>660</v>
      </c>
      <c r="G22" s="78">
        <f>'Приложение 9'!G22/2</f>
        <v>612</v>
      </c>
      <c r="H22" s="78">
        <f>'Приложение 9'!H22/2</f>
        <v>408</v>
      </c>
      <c r="I22" s="78">
        <f>'Приложение 9'!I22/2</f>
        <v>204</v>
      </c>
      <c r="J22" s="78">
        <f>'Приложение 9'!J22/2</f>
        <v>204</v>
      </c>
      <c r="K22" s="78">
        <f>'Приложение 9'!K22/2</f>
        <v>168</v>
      </c>
      <c r="L22" s="78">
        <f>'Приложение 9'!L22/2</f>
        <v>168</v>
      </c>
      <c r="M22" s="78">
        <f>'Приложение 9'!M22/2</f>
        <v>168</v>
      </c>
      <c r="N22" s="78">
        <f>'Приложение 9'!N22/2</f>
        <v>168</v>
      </c>
      <c r="O22" s="78" t="s">
        <v>28</v>
      </c>
      <c r="P22" s="78">
        <f>'Приложение 9'!P22/2</f>
        <v>204</v>
      </c>
      <c r="Q22" s="78">
        <f>'Приложение 9'!Q22/2</f>
        <v>408</v>
      </c>
      <c r="R22" s="78">
        <f>'Приложение 9'!R22/2</f>
        <v>816</v>
      </c>
      <c r="S22" s="78">
        <f>'Приложение 9'!S22/2</f>
        <v>816</v>
      </c>
      <c r="T22" s="78">
        <f>'Приложение 9'!T22/2</f>
        <v>1020</v>
      </c>
      <c r="U22" s="31"/>
    </row>
    <row r="23" spans="1:21" x14ac:dyDescent="0.25">
      <c r="A23" s="164" t="s">
        <v>24</v>
      </c>
      <c r="B23" s="78">
        <f>'Приложение 9'!B23/2</f>
        <v>1740</v>
      </c>
      <c r="C23" s="78">
        <f>'Приложение 9'!C23/2</f>
        <v>1494</v>
      </c>
      <c r="D23" s="78">
        <f>'Приложение 9'!D23/2</f>
        <v>1254</v>
      </c>
      <c r="E23" s="78">
        <f>'Приложение 9'!E23/2</f>
        <v>1068</v>
      </c>
      <c r="F23" s="78">
        <f>'Приложение 9'!F23/2</f>
        <v>864</v>
      </c>
      <c r="G23" s="78">
        <f>'Приложение 9'!G23/2</f>
        <v>816</v>
      </c>
      <c r="H23" s="78">
        <f>'Приложение 9'!H23/2</f>
        <v>612</v>
      </c>
      <c r="I23" s="78">
        <f>'Приложение 9'!I23/2</f>
        <v>408</v>
      </c>
      <c r="J23" s="78">
        <f>'Приложение 9'!J23/2</f>
        <v>408</v>
      </c>
      <c r="K23" s="78">
        <f>'Приложение 9'!K23/2</f>
        <v>408</v>
      </c>
      <c r="L23" s="78">
        <f>'Приложение 9'!L23/2</f>
        <v>408</v>
      </c>
      <c r="M23" s="78">
        <f>'Приложение 9'!M23/2</f>
        <v>408</v>
      </c>
      <c r="N23" s="78">
        <f>'Приложение 9'!N23/2</f>
        <v>204</v>
      </c>
      <c r="O23" s="78">
        <f>'Приложение 9'!O23/2</f>
        <v>204</v>
      </c>
      <c r="P23" s="78" t="s">
        <v>28</v>
      </c>
      <c r="Q23" s="78">
        <f>'Приложение 9'!Q23/2</f>
        <v>204</v>
      </c>
      <c r="R23" s="78">
        <f>'Приложение 9'!R23/2</f>
        <v>612</v>
      </c>
      <c r="S23" s="78">
        <f>'Приложение 9'!S23/2</f>
        <v>612</v>
      </c>
      <c r="T23" s="78">
        <f>'Приложение 9'!T23/2</f>
        <v>816</v>
      </c>
      <c r="U23" s="31"/>
    </row>
    <row r="24" spans="1:21" x14ac:dyDescent="0.25">
      <c r="A24" s="164" t="s">
        <v>2</v>
      </c>
      <c r="B24" s="78">
        <f>'Приложение 9'!B24/2</f>
        <v>1944</v>
      </c>
      <c r="C24" s="78">
        <f>'Приложение 9'!C24/2</f>
        <v>1698</v>
      </c>
      <c r="D24" s="78">
        <f>'Приложение 9'!D24/2</f>
        <v>1458</v>
      </c>
      <c r="E24" s="78">
        <f>'Приложение 9'!E24/2</f>
        <v>1272</v>
      </c>
      <c r="F24" s="78">
        <f>'Приложение 9'!F24/2</f>
        <v>1068</v>
      </c>
      <c r="G24" s="78">
        <f>'Приложение 9'!G24/2</f>
        <v>1020</v>
      </c>
      <c r="H24" s="78">
        <f>'Приложение 9'!H24/2</f>
        <v>816</v>
      </c>
      <c r="I24" s="78">
        <f>'Приложение 9'!I24/2</f>
        <v>612</v>
      </c>
      <c r="J24" s="78">
        <f>'Приложение 9'!J24/2</f>
        <v>612</v>
      </c>
      <c r="K24" s="78">
        <f>'Приложение 9'!K24/2</f>
        <v>540</v>
      </c>
      <c r="L24" s="78">
        <f>'Приложение 9'!L24/2</f>
        <v>540</v>
      </c>
      <c r="M24" s="78">
        <f>'Приложение 9'!M24/2</f>
        <v>540</v>
      </c>
      <c r="N24" s="78">
        <f>'Приложение 9'!N24/2</f>
        <v>408</v>
      </c>
      <c r="O24" s="78">
        <f>'Приложение 9'!O24/2</f>
        <v>408</v>
      </c>
      <c r="P24" s="78">
        <f>'Приложение 9'!P24/2</f>
        <v>204</v>
      </c>
      <c r="Q24" s="78" t="s">
        <v>28</v>
      </c>
      <c r="R24" s="78">
        <f>'Приложение 9'!R24/2</f>
        <v>408</v>
      </c>
      <c r="S24" s="78">
        <f>'Приложение 9'!S24/2</f>
        <v>408</v>
      </c>
      <c r="T24" s="78">
        <f>'Приложение 9'!T24/2</f>
        <v>612</v>
      </c>
      <c r="U24" s="31"/>
    </row>
    <row r="25" spans="1:21" x14ac:dyDescent="0.25">
      <c r="A25" s="166" t="s">
        <v>25</v>
      </c>
      <c r="B25" s="78">
        <f>'Приложение 9'!B25/2</f>
        <v>2352</v>
      </c>
      <c r="C25" s="78">
        <f>'Приложение 9'!C25/2</f>
        <v>2106</v>
      </c>
      <c r="D25" s="78">
        <f>'Приложение 9'!D25/2</f>
        <v>1866</v>
      </c>
      <c r="E25" s="78">
        <f>'Приложение 9'!E25/2</f>
        <v>1680</v>
      </c>
      <c r="F25" s="78">
        <f>'Приложение 9'!F25/2</f>
        <v>1476</v>
      </c>
      <c r="G25" s="78">
        <f>'Приложение 9'!G25/2</f>
        <v>1428</v>
      </c>
      <c r="H25" s="78">
        <f>'Приложение 9'!H25/2</f>
        <v>1224</v>
      </c>
      <c r="I25" s="78">
        <f>'Приложение 9'!I25/2</f>
        <v>1020</v>
      </c>
      <c r="J25" s="78">
        <f>'Приложение 9'!J25/2</f>
        <v>1020</v>
      </c>
      <c r="K25" s="78">
        <f>'Приложение 9'!K25/2</f>
        <v>948</v>
      </c>
      <c r="L25" s="78">
        <f>'Приложение 9'!L25/2</f>
        <v>948</v>
      </c>
      <c r="M25" s="78">
        <f>'Приложение 9'!M25/2</f>
        <v>948</v>
      </c>
      <c r="N25" s="78">
        <f>'Приложение 9'!N25/2</f>
        <v>816</v>
      </c>
      <c r="O25" s="78">
        <f>'Приложение 9'!O25/2</f>
        <v>816</v>
      </c>
      <c r="P25" s="78">
        <f>'Приложение 9'!P25/2</f>
        <v>612</v>
      </c>
      <c r="Q25" s="78">
        <f>'Приложение 9'!Q25/2</f>
        <v>408</v>
      </c>
      <c r="R25" s="78" t="s">
        <v>28</v>
      </c>
      <c r="S25" s="78">
        <f>'Приложение 9'!S25/2</f>
        <v>204</v>
      </c>
      <c r="T25" s="78">
        <f>'Приложение 9'!T25/2</f>
        <v>204</v>
      </c>
      <c r="U25" s="31"/>
    </row>
    <row r="26" spans="1:21" x14ac:dyDescent="0.25">
      <c r="A26" s="166" t="s">
        <v>26</v>
      </c>
      <c r="B26" s="78">
        <f>'Приложение 9'!B26/2</f>
        <v>2352</v>
      </c>
      <c r="C26" s="78">
        <f>'Приложение 9'!C26/2</f>
        <v>2106</v>
      </c>
      <c r="D26" s="78">
        <f>'Приложение 9'!D26/2</f>
        <v>1866</v>
      </c>
      <c r="E26" s="78">
        <f>'Приложение 9'!E26/2</f>
        <v>1680</v>
      </c>
      <c r="F26" s="78">
        <f>'Приложение 9'!F26/2</f>
        <v>1476</v>
      </c>
      <c r="G26" s="78">
        <f>'Приложение 9'!G26/2</f>
        <v>1428</v>
      </c>
      <c r="H26" s="78">
        <f>'Приложение 9'!H26/2</f>
        <v>1224</v>
      </c>
      <c r="I26" s="78">
        <f>'Приложение 9'!I26/2</f>
        <v>1020</v>
      </c>
      <c r="J26" s="78">
        <f>'Приложение 9'!J26/2</f>
        <v>1020</v>
      </c>
      <c r="K26" s="78">
        <f>'Приложение 9'!K26/2</f>
        <v>948</v>
      </c>
      <c r="L26" s="78">
        <f>'Приложение 9'!L26/2</f>
        <v>948</v>
      </c>
      <c r="M26" s="78">
        <f>'Приложение 9'!M26/2</f>
        <v>948</v>
      </c>
      <c r="N26" s="78">
        <f>'Приложение 9'!N26/2</f>
        <v>816</v>
      </c>
      <c r="O26" s="78">
        <f>'Приложение 9'!O26/2</f>
        <v>816</v>
      </c>
      <c r="P26" s="78">
        <f>'Приложение 9'!P26/2</f>
        <v>612</v>
      </c>
      <c r="Q26" s="78">
        <f>'Приложение 9'!Q26/2</f>
        <v>408</v>
      </c>
      <c r="R26" s="78">
        <f>'Приложение 9'!R26/2</f>
        <v>204</v>
      </c>
      <c r="S26" s="78" t="s">
        <v>28</v>
      </c>
      <c r="T26" s="78">
        <f>'Приложение 9'!T26/2</f>
        <v>204</v>
      </c>
      <c r="U26" s="31"/>
    </row>
    <row r="27" spans="1:21" x14ac:dyDescent="0.25">
      <c r="A27" s="166" t="s">
        <v>27</v>
      </c>
      <c r="B27" s="78">
        <f>'Приложение 9'!B27/2</f>
        <v>2556</v>
      </c>
      <c r="C27" s="78">
        <f>'Приложение 9'!C27/2</f>
        <v>2310</v>
      </c>
      <c r="D27" s="78">
        <f>'Приложение 9'!D27/2</f>
        <v>2070</v>
      </c>
      <c r="E27" s="78">
        <f>'Приложение 9'!E27/2</f>
        <v>1884</v>
      </c>
      <c r="F27" s="78">
        <f>'Приложение 9'!F27/2</f>
        <v>1680</v>
      </c>
      <c r="G27" s="78">
        <f>'Приложение 9'!G27/2</f>
        <v>1632</v>
      </c>
      <c r="H27" s="78">
        <f>'Приложение 9'!H27/2</f>
        <v>1428</v>
      </c>
      <c r="I27" s="78">
        <f>'Приложение 9'!I27/2</f>
        <v>1224</v>
      </c>
      <c r="J27" s="78">
        <f>'Приложение 9'!J27/2</f>
        <v>1224</v>
      </c>
      <c r="K27" s="78">
        <f>'Приложение 9'!K27/2</f>
        <v>1152</v>
      </c>
      <c r="L27" s="78">
        <f>'Приложение 9'!L27/2</f>
        <v>1152</v>
      </c>
      <c r="M27" s="78">
        <f>'Приложение 9'!M27/2</f>
        <v>1152</v>
      </c>
      <c r="N27" s="78">
        <f>'Приложение 9'!N27/2</f>
        <v>1020</v>
      </c>
      <c r="O27" s="78">
        <f>'Приложение 9'!O27/2</f>
        <v>1020</v>
      </c>
      <c r="P27" s="78">
        <f>'Приложение 9'!P27/2</f>
        <v>816</v>
      </c>
      <c r="Q27" s="78">
        <f>'Приложение 9'!Q27/2</f>
        <v>612</v>
      </c>
      <c r="R27" s="78">
        <f>'Приложение 9'!R27/2</f>
        <v>204</v>
      </c>
      <c r="S27" s="78">
        <f>'Приложение 9'!S27/2</f>
        <v>204</v>
      </c>
      <c r="T27" s="78" t="s">
        <v>28</v>
      </c>
      <c r="U27" s="31"/>
    </row>
    <row r="28" spans="1:2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31"/>
    </row>
    <row r="29" spans="1:21" x14ac:dyDescent="0.25">
      <c r="A29" s="157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8"/>
      <c r="N29" s="168"/>
      <c r="O29" s="168"/>
      <c r="P29" s="192" t="s">
        <v>29</v>
      </c>
      <c r="Q29" s="192"/>
      <c r="R29" s="192"/>
      <c r="S29" s="192"/>
      <c r="T29" s="192"/>
      <c r="U29" s="31"/>
    </row>
    <row r="30" spans="1:21" x14ac:dyDescent="0.25">
      <c r="A30" s="157" t="s">
        <v>30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48"/>
      <c r="P30" s="148"/>
      <c r="Q30" s="148"/>
      <c r="R30" s="148"/>
      <c r="S30" s="148"/>
      <c r="T30" s="80"/>
      <c r="U30" s="31"/>
    </row>
    <row r="31" spans="1:21" ht="95.25" x14ac:dyDescent="0.25">
      <c r="A31" s="163"/>
      <c r="B31" s="79" t="s">
        <v>31</v>
      </c>
      <c r="C31" s="81" t="s">
        <v>84</v>
      </c>
      <c r="D31" s="79" t="s">
        <v>20</v>
      </c>
      <c r="E31" s="79" t="s">
        <v>19</v>
      </c>
      <c r="F31" s="79" t="s">
        <v>18</v>
      </c>
      <c r="G31" s="79" t="s">
        <v>17</v>
      </c>
      <c r="H31" s="79" t="s">
        <v>32</v>
      </c>
      <c r="I31" s="79" t="s">
        <v>33</v>
      </c>
      <c r="J31" s="79" t="s">
        <v>34</v>
      </c>
      <c r="K31" s="79" t="s">
        <v>35</v>
      </c>
      <c r="L31" s="79" t="s">
        <v>36</v>
      </c>
      <c r="M31" s="79" t="s">
        <v>37</v>
      </c>
      <c r="N31" s="79" t="s">
        <v>38</v>
      </c>
      <c r="O31" s="79" t="s">
        <v>39</v>
      </c>
      <c r="P31" s="79" t="s">
        <v>40</v>
      </c>
      <c r="Q31" s="82"/>
      <c r="R31" s="82"/>
      <c r="S31" s="82"/>
      <c r="T31" s="80"/>
      <c r="U31" s="31"/>
    </row>
    <row r="32" spans="1:21" x14ac:dyDescent="0.25">
      <c r="A32" s="163" t="s">
        <v>31</v>
      </c>
      <c r="B32" s="78" t="s">
        <v>28</v>
      </c>
      <c r="C32" s="78">
        <f>'Приложение 9'!C32/2</f>
        <v>168</v>
      </c>
      <c r="D32" s="78">
        <f>'Приложение 9'!D32/2</f>
        <v>168</v>
      </c>
      <c r="E32" s="78">
        <f>'Приложение 9'!E32/2</f>
        <v>204</v>
      </c>
      <c r="F32" s="78">
        <f>'Приложение 9'!F32/2</f>
        <v>204</v>
      </c>
      <c r="G32" s="78">
        <f>'Приложение 9'!G32/2</f>
        <v>408</v>
      </c>
      <c r="H32" s="78">
        <f>'Приложение 9'!H32/2</f>
        <v>612</v>
      </c>
      <c r="I32" s="78">
        <f>'Приложение 9'!I32/2</f>
        <v>612</v>
      </c>
      <c r="J32" s="78">
        <f>'Приложение 9'!J32/2</f>
        <v>612</v>
      </c>
      <c r="K32" s="78">
        <f>'Приложение 9'!K32/2</f>
        <v>816</v>
      </c>
      <c r="L32" s="78">
        <f>'Приложение 9'!L32/2</f>
        <v>1020</v>
      </c>
      <c r="M32" s="78">
        <f>'Приложение 9'!M32/2</f>
        <v>1224</v>
      </c>
      <c r="N32" s="78">
        <f>'Приложение 9'!N32/2</f>
        <v>1428</v>
      </c>
      <c r="O32" s="78">
        <f>'Приложение 9'!O32/2</f>
        <v>1632</v>
      </c>
      <c r="P32" s="78">
        <f>'Приложение 9'!P32/2</f>
        <v>1836</v>
      </c>
      <c r="Q32" s="76"/>
      <c r="R32" s="76"/>
      <c r="S32" s="76"/>
      <c r="T32" s="80"/>
      <c r="U32" s="31"/>
    </row>
    <row r="33" spans="1:21" x14ac:dyDescent="0.25">
      <c r="A33" s="167" t="s">
        <v>84</v>
      </c>
      <c r="B33" s="78">
        <f>'Приложение 9'!B33/2</f>
        <v>168</v>
      </c>
      <c r="C33" s="78" t="s">
        <v>28</v>
      </c>
      <c r="D33" s="78">
        <f>'Приложение 9'!D33/2</f>
        <v>168</v>
      </c>
      <c r="E33" s="78">
        <f>'Приложение 9'!E33/2</f>
        <v>204</v>
      </c>
      <c r="F33" s="78">
        <f>'Приложение 9'!F33/2</f>
        <v>204</v>
      </c>
      <c r="G33" s="78">
        <f>'Приложение 9'!G33/2</f>
        <v>408</v>
      </c>
      <c r="H33" s="78">
        <f>'Приложение 9'!H33/2</f>
        <v>612</v>
      </c>
      <c r="I33" s="78">
        <f>'Приложение 9'!I33/2</f>
        <v>612</v>
      </c>
      <c r="J33" s="78">
        <f>'Приложение 9'!J33/2</f>
        <v>612</v>
      </c>
      <c r="K33" s="78">
        <f>'Приложение 9'!K33/2</f>
        <v>816</v>
      </c>
      <c r="L33" s="78">
        <f>'Приложение 9'!L33/2</f>
        <v>1020</v>
      </c>
      <c r="M33" s="78">
        <f>'Приложение 9'!M33/2</f>
        <v>1224</v>
      </c>
      <c r="N33" s="78">
        <f>'Приложение 9'!N33/2</f>
        <v>1428</v>
      </c>
      <c r="O33" s="78">
        <f>'Приложение 9'!O33/2</f>
        <v>1632</v>
      </c>
      <c r="P33" s="78">
        <f>'Приложение 9'!P33/2</f>
        <v>1836</v>
      </c>
      <c r="Q33" s="76"/>
      <c r="R33" s="76"/>
      <c r="S33" s="76"/>
      <c r="T33" s="80"/>
      <c r="U33" s="31"/>
    </row>
    <row r="34" spans="1:21" x14ac:dyDescent="0.25">
      <c r="A34" s="163" t="s">
        <v>20</v>
      </c>
      <c r="B34" s="78">
        <f>'Приложение 9'!B34/2</f>
        <v>168</v>
      </c>
      <c r="C34" s="78">
        <f>'Приложение 9'!C34/2</f>
        <v>168</v>
      </c>
      <c r="D34" s="78" t="s">
        <v>28</v>
      </c>
      <c r="E34" s="78">
        <f>'Приложение 9'!E34/2</f>
        <v>204</v>
      </c>
      <c r="F34" s="78">
        <f>'Приложение 9'!F34/2</f>
        <v>204</v>
      </c>
      <c r="G34" s="78">
        <f>'Приложение 9'!G34/2</f>
        <v>204</v>
      </c>
      <c r="H34" s="78">
        <f>'Приложение 9'!H34/2</f>
        <v>408</v>
      </c>
      <c r="I34" s="78">
        <f>'Приложение 9'!I34/2</f>
        <v>408</v>
      </c>
      <c r="J34" s="78">
        <f>'Приложение 9'!J34/2</f>
        <v>408</v>
      </c>
      <c r="K34" s="78">
        <f>'Приложение 9'!K34/2</f>
        <v>612</v>
      </c>
      <c r="L34" s="78">
        <f>'Приложение 9'!L34/2</f>
        <v>816</v>
      </c>
      <c r="M34" s="78">
        <f>'Приложение 9'!M34/2</f>
        <v>1020</v>
      </c>
      <c r="N34" s="78">
        <f>'Приложение 9'!N34/2</f>
        <v>1224</v>
      </c>
      <c r="O34" s="78">
        <f>'Приложение 9'!O34/2</f>
        <v>1428</v>
      </c>
      <c r="P34" s="78">
        <f>'Приложение 9'!P34/2</f>
        <v>1632</v>
      </c>
      <c r="Q34" s="76"/>
      <c r="R34" s="76"/>
      <c r="S34" s="76"/>
      <c r="T34" s="80"/>
      <c r="U34" s="31"/>
    </row>
    <row r="35" spans="1:21" x14ac:dyDescent="0.25">
      <c r="A35" s="163" t="s">
        <v>19</v>
      </c>
      <c r="B35" s="78">
        <f>'Приложение 9'!B35/2</f>
        <v>204</v>
      </c>
      <c r="C35" s="78">
        <f>'Приложение 9'!C35/2</f>
        <v>204</v>
      </c>
      <c r="D35" s="78">
        <f>'Приложение 9'!D35/2</f>
        <v>204</v>
      </c>
      <c r="E35" s="78" t="s">
        <v>28</v>
      </c>
      <c r="F35" s="78">
        <f>'Приложение 9'!F35/2</f>
        <v>204</v>
      </c>
      <c r="G35" s="78">
        <f>'Приложение 9'!G35/2</f>
        <v>204</v>
      </c>
      <c r="H35" s="78">
        <f>'Приложение 9'!H35/2</f>
        <v>408</v>
      </c>
      <c r="I35" s="78">
        <f>'Приложение 9'!I35/2</f>
        <v>408</v>
      </c>
      <c r="J35" s="78">
        <f>'Приложение 9'!J35/2</f>
        <v>408</v>
      </c>
      <c r="K35" s="78">
        <f>'Приложение 9'!K35/2</f>
        <v>612</v>
      </c>
      <c r="L35" s="78">
        <f>'Приложение 9'!L35/2</f>
        <v>816</v>
      </c>
      <c r="M35" s="78">
        <f>'Приложение 9'!M35/2</f>
        <v>1020</v>
      </c>
      <c r="N35" s="78">
        <f>'Приложение 9'!N35/2</f>
        <v>1224</v>
      </c>
      <c r="O35" s="78">
        <f>'Приложение 9'!O35/2</f>
        <v>1428</v>
      </c>
      <c r="P35" s="78">
        <f>'Приложение 9'!P35/2</f>
        <v>1632</v>
      </c>
      <c r="Q35" s="76"/>
      <c r="R35" s="76"/>
      <c r="S35" s="76"/>
      <c r="T35" s="80"/>
      <c r="U35" s="31"/>
    </row>
    <row r="36" spans="1:21" x14ac:dyDescent="0.25">
      <c r="A36" s="163" t="s">
        <v>18</v>
      </c>
      <c r="B36" s="78">
        <f>'Приложение 9'!B36/2</f>
        <v>204</v>
      </c>
      <c r="C36" s="78">
        <f>'Приложение 9'!C36/2</f>
        <v>204</v>
      </c>
      <c r="D36" s="78">
        <f>'Приложение 9'!D36/2</f>
        <v>204</v>
      </c>
      <c r="E36" s="78">
        <f>'Приложение 9'!E36/2</f>
        <v>204</v>
      </c>
      <c r="F36" s="78" t="s">
        <v>28</v>
      </c>
      <c r="G36" s="78">
        <f>'Приложение 9'!G36/2</f>
        <v>204</v>
      </c>
      <c r="H36" s="78">
        <f>'Приложение 9'!H36/2</f>
        <v>408</v>
      </c>
      <c r="I36" s="78">
        <f>'Приложение 9'!I36/2</f>
        <v>408</v>
      </c>
      <c r="J36" s="78">
        <f>'Приложение 9'!J36/2</f>
        <v>408</v>
      </c>
      <c r="K36" s="78">
        <f>'Приложение 9'!K36/2</f>
        <v>612</v>
      </c>
      <c r="L36" s="78">
        <f>'Приложение 9'!L36/2</f>
        <v>816</v>
      </c>
      <c r="M36" s="78">
        <f>'Приложение 9'!M36/2</f>
        <v>1020</v>
      </c>
      <c r="N36" s="78">
        <f>'Приложение 9'!N36/2</f>
        <v>1224</v>
      </c>
      <c r="O36" s="78">
        <f>'Приложение 9'!O36/2</f>
        <v>1428</v>
      </c>
      <c r="P36" s="78">
        <f>'Приложение 9'!P36/2</f>
        <v>1632</v>
      </c>
      <c r="Q36" s="76"/>
      <c r="R36" s="76"/>
      <c r="S36" s="76"/>
      <c r="T36" s="80"/>
      <c r="U36" s="31"/>
    </row>
    <row r="37" spans="1:21" x14ac:dyDescent="0.25">
      <c r="A37" s="163" t="s">
        <v>17</v>
      </c>
      <c r="B37" s="78">
        <f>'Приложение 9'!B37/2</f>
        <v>408</v>
      </c>
      <c r="C37" s="78">
        <f>'Приложение 9'!C37/2</f>
        <v>408</v>
      </c>
      <c r="D37" s="78">
        <f>'Приложение 9'!D37/2</f>
        <v>204</v>
      </c>
      <c r="E37" s="78">
        <f>'Приложение 9'!E37/2</f>
        <v>204</v>
      </c>
      <c r="F37" s="78">
        <f>'Приложение 9'!F37/2</f>
        <v>204</v>
      </c>
      <c r="G37" s="78" t="s">
        <v>28</v>
      </c>
      <c r="H37" s="78">
        <f>'Приложение 9'!H37/2</f>
        <v>204</v>
      </c>
      <c r="I37" s="78">
        <f>'Приложение 9'!I37/2</f>
        <v>204</v>
      </c>
      <c r="J37" s="78">
        <f>'Приложение 9'!J37/2</f>
        <v>204</v>
      </c>
      <c r="K37" s="78">
        <f>'Приложение 9'!K37/2</f>
        <v>408</v>
      </c>
      <c r="L37" s="78">
        <f>'Приложение 9'!L37/2</f>
        <v>612</v>
      </c>
      <c r="M37" s="78">
        <f>'Приложение 9'!M37/2</f>
        <v>816</v>
      </c>
      <c r="N37" s="78">
        <f>'Приложение 9'!N37/2</f>
        <v>1020</v>
      </c>
      <c r="O37" s="78">
        <f>'Приложение 9'!O37/2</f>
        <v>1224</v>
      </c>
      <c r="P37" s="78">
        <f>'Приложение 9'!P37/2</f>
        <v>1428</v>
      </c>
      <c r="Q37" s="76"/>
      <c r="R37" s="76"/>
      <c r="S37" s="76"/>
      <c r="T37" s="80"/>
      <c r="U37" s="31"/>
    </row>
    <row r="38" spans="1:21" x14ac:dyDescent="0.25">
      <c r="A38" s="163" t="s">
        <v>32</v>
      </c>
      <c r="B38" s="78">
        <f>'Приложение 9'!B38/2</f>
        <v>612</v>
      </c>
      <c r="C38" s="78">
        <f>'Приложение 9'!C38/2</f>
        <v>612</v>
      </c>
      <c r="D38" s="78">
        <f>'Приложение 9'!D38/2</f>
        <v>408</v>
      </c>
      <c r="E38" s="78">
        <f>'Приложение 9'!E38/2</f>
        <v>408</v>
      </c>
      <c r="F38" s="78">
        <f>'Приложение 9'!F38/2</f>
        <v>408</v>
      </c>
      <c r="G38" s="78">
        <f>'Приложение 9'!G38/2</f>
        <v>204</v>
      </c>
      <c r="H38" s="78" t="s">
        <v>28</v>
      </c>
      <c r="I38" s="78">
        <f>'Приложение 9'!I38/2</f>
        <v>204</v>
      </c>
      <c r="J38" s="78">
        <f>'Приложение 9'!J38/2</f>
        <v>204</v>
      </c>
      <c r="K38" s="78">
        <f>'Приложение 9'!K38/2</f>
        <v>204</v>
      </c>
      <c r="L38" s="78">
        <f>'Приложение 9'!L38/2</f>
        <v>408</v>
      </c>
      <c r="M38" s="78">
        <f>'Приложение 9'!M38/2</f>
        <v>612</v>
      </c>
      <c r="N38" s="78">
        <f>'Приложение 9'!N38/2</f>
        <v>816</v>
      </c>
      <c r="O38" s="78">
        <f>'Приложение 9'!O38/2</f>
        <v>1020</v>
      </c>
      <c r="P38" s="78">
        <f>'Приложение 9'!P38/2</f>
        <v>1224</v>
      </c>
      <c r="Q38" s="76"/>
      <c r="R38" s="76"/>
      <c r="S38" s="76"/>
      <c r="T38" s="80"/>
      <c r="U38" s="31"/>
    </row>
    <row r="39" spans="1:21" x14ac:dyDescent="0.25">
      <c r="A39" s="163" t="s">
        <v>33</v>
      </c>
      <c r="B39" s="78">
        <f>'Приложение 9'!B39/2</f>
        <v>612</v>
      </c>
      <c r="C39" s="78">
        <f>'Приложение 9'!C39/2</f>
        <v>612</v>
      </c>
      <c r="D39" s="78">
        <f>'Приложение 9'!D39/2</f>
        <v>408</v>
      </c>
      <c r="E39" s="78">
        <f>'Приложение 9'!E39/2</f>
        <v>408</v>
      </c>
      <c r="F39" s="78">
        <f>'Приложение 9'!F39/2</f>
        <v>408</v>
      </c>
      <c r="G39" s="78">
        <f>'Приложение 9'!G39/2</f>
        <v>204</v>
      </c>
      <c r="H39" s="78">
        <f>'Приложение 9'!H39/2</f>
        <v>204</v>
      </c>
      <c r="I39" s="78" t="s">
        <v>28</v>
      </c>
      <c r="J39" s="78">
        <f>'Приложение 9'!J39/2</f>
        <v>204</v>
      </c>
      <c r="K39" s="78">
        <f>'Приложение 9'!K39/2</f>
        <v>204</v>
      </c>
      <c r="L39" s="78">
        <f>'Приложение 9'!L39/2</f>
        <v>408</v>
      </c>
      <c r="M39" s="78">
        <f>'Приложение 9'!M39/2</f>
        <v>612</v>
      </c>
      <c r="N39" s="78">
        <f>'Приложение 9'!N39/2</f>
        <v>816</v>
      </c>
      <c r="O39" s="78">
        <f>'Приложение 9'!O39/2</f>
        <v>1020</v>
      </c>
      <c r="P39" s="78">
        <f>'Приложение 9'!P39/2</f>
        <v>1224</v>
      </c>
      <c r="Q39" s="76"/>
      <c r="R39" s="76"/>
      <c r="S39" s="76"/>
      <c r="T39" s="80"/>
      <c r="U39" s="31"/>
    </row>
    <row r="40" spans="1:21" x14ac:dyDescent="0.25">
      <c r="A40" s="163" t="s">
        <v>34</v>
      </c>
      <c r="B40" s="78">
        <f>'Приложение 9'!B40/2</f>
        <v>612</v>
      </c>
      <c r="C40" s="78">
        <f>'Приложение 9'!C40/2</f>
        <v>612</v>
      </c>
      <c r="D40" s="78">
        <f>'Приложение 9'!D40/2</f>
        <v>408</v>
      </c>
      <c r="E40" s="78">
        <f>'Приложение 9'!E40/2</f>
        <v>408</v>
      </c>
      <c r="F40" s="78">
        <f>'Приложение 9'!F40/2</f>
        <v>408</v>
      </c>
      <c r="G40" s="78">
        <f>'Приложение 9'!G40/2</f>
        <v>204</v>
      </c>
      <c r="H40" s="78">
        <f>'Приложение 9'!H40/2</f>
        <v>204</v>
      </c>
      <c r="I40" s="78">
        <f>'Приложение 9'!I40/2</f>
        <v>204</v>
      </c>
      <c r="J40" s="78" t="s">
        <v>28</v>
      </c>
      <c r="K40" s="78">
        <f>'Приложение 9'!K40/2</f>
        <v>204</v>
      </c>
      <c r="L40" s="78">
        <f>'Приложение 9'!L40/2</f>
        <v>408</v>
      </c>
      <c r="M40" s="78">
        <f>'Приложение 9'!M40/2</f>
        <v>612</v>
      </c>
      <c r="N40" s="78">
        <f>'Приложение 9'!N40/2</f>
        <v>816</v>
      </c>
      <c r="O40" s="78">
        <f>'Приложение 9'!O40/2</f>
        <v>1020</v>
      </c>
      <c r="P40" s="78">
        <f>'Приложение 9'!P40/2</f>
        <v>1224</v>
      </c>
      <c r="Q40" s="76"/>
      <c r="R40" s="76"/>
      <c r="S40" s="76"/>
      <c r="T40" s="80"/>
      <c r="U40" s="31"/>
    </row>
    <row r="41" spans="1:21" x14ac:dyDescent="0.25">
      <c r="A41" s="163" t="s">
        <v>35</v>
      </c>
      <c r="B41" s="78">
        <f>'Приложение 9'!B41/2</f>
        <v>816</v>
      </c>
      <c r="C41" s="78">
        <f>'Приложение 9'!C41/2</f>
        <v>816</v>
      </c>
      <c r="D41" s="78">
        <f>'Приложение 9'!D41/2</f>
        <v>612</v>
      </c>
      <c r="E41" s="78">
        <f>'Приложение 9'!E41/2</f>
        <v>612</v>
      </c>
      <c r="F41" s="78">
        <f>'Приложение 9'!F41/2</f>
        <v>612</v>
      </c>
      <c r="G41" s="78">
        <f>'Приложение 9'!G41/2</f>
        <v>408</v>
      </c>
      <c r="H41" s="78">
        <f>'Приложение 9'!H41/2</f>
        <v>204</v>
      </c>
      <c r="I41" s="78">
        <f>'Приложение 9'!I41/2</f>
        <v>204</v>
      </c>
      <c r="J41" s="78">
        <f>'Приложение 9'!J41/2</f>
        <v>204</v>
      </c>
      <c r="K41" s="78" t="s">
        <v>28</v>
      </c>
      <c r="L41" s="78">
        <f>'Приложение 9'!L41/2</f>
        <v>204</v>
      </c>
      <c r="M41" s="78">
        <f>'Приложение 9'!M41/2</f>
        <v>408</v>
      </c>
      <c r="N41" s="78">
        <f>'Приложение 9'!N41/2</f>
        <v>612</v>
      </c>
      <c r="O41" s="78">
        <f>'Приложение 9'!O41/2</f>
        <v>816</v>
      </c>
      <c r="P41" s="78">
        <f>'Приложение 9'!P41/2</f>
        <v>1020</v>
      </c>
      <c r="Q41" s="76"/>
      <c r="R41" s="76"/>
      <c r="S41" s="76"/>
      <c r="T41" s="80"/>
      <c r="U41" s="31"/>
    </row>
    <row r="42" spans="1:21" x14ac:dyDescent="0.25">
      <c r="A42" s="163" t="s">
        <v>36</v>
      </c>
      <c r="B42" s="78">
        <f>'Приложение 9'!B42/2</f>
        <v>1020</v>
      </c>
      <c r="C42" s="78">
        <f>'Приложение 9'!C42/2</f>
        <v>1020</v>
      </c>
      <c r="D42" s="78">
        <f>'Приложение 9'!D42/2</f>
        <v>816</v>
      </c>
      <c r="E42" s="78">
        <f>'Приложение 9'!E42/2</f>
        <v>816</v>
      </c>
      <c r="F42" s="78">
        <f>'Приложение 9'!F42/2</f>
        <v>816</v>
      </c>
      <c r="G42" s="78">
        <f>'Приложение 9'!G42/2</f>
        <v>612</v>
      </c>
      <c r="H42" s="78">
        <f>'Приложение 9'!H42/2</f>
        <v>408</v>
      </c>
      <c r="I42" s="78">
        <f>'Приложение 9'!I42/2</f>
        <v>408</v>
      </c>
      <c r="J42" s="78">
        <f>'Приложение 9'!J42/2</f>
        <v>408</v>
      </c>
      <c r="K42" s="78">
        <f>'Приложение 9'!K42/2</f>
        <v>204</v>
      </c>
      <c r="L42" s="78" t="s">
        <v>28</v>
      </c>
      <c r="M42" s="78">
        <f>'Приложение 9'!M42/2</f>
        <v>204</v>
      </c>
      <c r="N42" s="78">
        <f>'Приложение 9'!N42/2</f>
        <v>408</v>
      </c>
      <c r="O42" s="78">
        <f>'Приложение 9'!O42/2</f>
        <v>612</v>
      </c>
      <c r="P42" s="78">
        <f>'Приложение 9'!P42/2</f>
        <v>816</v>
      </c>
      <c r="Q42" s="76"/>
      <c r="R42" s="76"/>
      <c r="S42" s="76"/>
      <c r="T42" s="80"/>
      <c r="U42" s="31"/>
    </row>
    <row r="43" spans="1:21" x14ac:dyDescent="0.25">
      <c r="A43" s="163" t="s">
        <v>37</v>
      </c>
      <c r="B43" s="78">
        <f>'Приложение 9'!B43/2</f>
        <v>1224</v>
      </c>
      <c r="C43" s="78">
        <f>'Приложение 9'!C43/2</f>
        <v>1224</v>
      </c>
      <c r="D43" s="78">
        <f>'Приложение 9'!D43/2</f>
        <v>1020</v>
      </c>
      <c r="E43" s="78">
        <f>'Приложение 9'!E43/2</f>
        <v>1020</v>
      </c>
      <c r="F43" s="78">
        <f>'Приложение 9'!F43/2</f>
        <v>1020</v>
      </c>
      <c r="G43" s="78">
        <f>'Приложение 9'!G43/2</f>
        <v>816</v>
      </c>
      <c r="H43" s="78">
        <f>'Приложение 9'!H43/2</f>
        <v>612</v>
      </c>
      <c r="I43" s="78">
        <f>'Приложение 9'!I43/2</f>
        <v>612</v>
      </c>
      <c r="J43" s="78">
        <f>'Приложение 9'!J43/2</f>
        <v>612</v>
      </c>
      <c r="K43" s="78">
        <f>'Приложение 9'!K43/2</f>
        <v>408</v>
      </c>
      <c r="L43" s="78">
        <f>'Приложение 9'!L43/2</f>
        <v>204</v>
      </c>
      <c r="M43" s="78" t="s">
        <v>28</v>
      </c>
      <c r="N43" s="78">
        <f>'Приложение 9'!N43/2</f>
        <v>204</v>
      </c>
      <c r="O43" s="78">
        <f>'Приложение 9'!O43/2</f>
        <v>408</v>
      </c>
      <c r="P43" s="78">
        <f>'Приложение 9'!P43/2</f>
        <v>612</v>
      </c>
      <c r="Q43" s="76"/>
      <c r="R43" s="76"/>
      <c r="S43" s="76"/>
      <c r="T43" s="80"/>
      <c r="U43" s="31"/>
    </row>
    <row r="44" spans="1:21" x14ac:dyDescent="0.25">
      <c r="A44" s="163" t="s">
        <v>38</v>
      </c>
      <c r="B44" s="78">
        <f>'Приложение 9'!B44/2</f>
        <v>1428</v>
      </c>
      <c r="C44" s="78">
        <f>'Приложение 9'!C44/2</f>
        <v>1428</v>
      </c>
      <c r="D44" s="78">
        <f>'Приложение 9'!D44/2</f>
        <v>1224</v>
      </c>
      <c r="E44" s="78">
        <f>'Приложение 9'!E44/2</f>
        <v>1224</v>
      </c>
      <c r="F44" s="78">
        <f>'Приложение 9'!F44/2</f>
        <v>1224</v>
      </c>
      <c r="G44" s="78">
        <f>'Приложение 9'!G44/2</f>
        <v>1020</v>
      </c>
      <c r="H44" s="78">
        <f>'Приложение 9'!H44/2</f>
        <v>816</v>
      </c>
      <c r="I44" s="78">
        <f>'Приложение 9'!I44/2</f>
        <v>816</v>
      </c>
      <c r="J44" s="78">
        <f>'Приложение 9'!J44/2</f>
        <v>816</v>
      </c>
      <c r="K44" s="78">
        <f>'Приложение 9'!K44/2</f>
        <v>612</v>
      </c>
      <c r="L44" s="78">
        <f>'Приложение 9'!L44/2</f>
        <v>408</v>
      </c>
      <c r="M44" s="78">
        <f>'Приложение 9'!M44/2</f>
        <v>204</v>
      </c>
      <c r="N44" s="78" t="s">
        <v>28</v>
      </c>
      <c r="O44" s="78">
        <f>'Приложение 9'!O44/2</f>
        <v>204</v>
      </c>
      <c r="P44" s="78">
        <f>'Приложение 9'!P44/2</f>
        <v>408</v>
      </c>
      <c r="Q44" s="76"/>
      <c r="R44" s="76"/>
      <c r="S44" s="76"/>
      <c r="T44" s="80"/>
      <c r="U44" s="31"/>
    </row>
    <row r="45" spans="1:21" x14ac:dyDescent="0.25">
      <c r="A45" s="163" t="s">
        <v>39</v>
      </c>
      <c r="B45" s="78">
        <f>'Приложение 9'!B45/2</f>
        <v>1632</v>
      </c>
      <c r="C45" s="78">
        <f>'Приложение 9'!C45/2</f>
        <v>1632</v>
      </c>
      <c r="D45" s="78">
        <f>'Приложение 9'!D45/2</f>
        <v>1428</v>
      </c>
      <c r="E45" s="78">
        <f>'Приложение 9'!E45/2</f>
        <v>1428</v>
      </c>
      <c r="F45" s="78">
        <f>'Приложение 9'!F45/2</f>
        <v>1428</v>
      </c>
      <c r="G45" s="78">
        <f>'Приложение 9'!G45/2</f>
        <v>1224</v>
      </c>
      <c r="H45" s="78">
        <f>'Приложение 9'!H45/2</f>
        <v>1020</v>
      </c>
      <c r="I45" s="78">
        <f>'Приложение 9'!I45/2</f>
        <v>1020</v>
      </c>
      <c r="J45" s="78">
        <f>'Приложение 9'!J45/2</f>
        <v>1020</v>
      </c>
      <c r="K45" s="78">
        <f>'Приложение 9'!K45/2</f>
        <v>816</v>
      </c>
      <c r="L45" s="78">
        <f>'Приложение 9'!L45/2</f>
        <v>612</v>
      </c>
      <c r="M45" s="78">
        <f>'Приложение 9'!M45/2</f>
        <v>408</v>
      </c>
      <c r="N45" s="78">
        <f>'Приложение 9'!N45/2</f>
        <v>204</v>
      </c>
      <c r="O45" s="78" t="s">
        <v>28</v>
      </c>
      <c r="P45" s="78">
        <f>'Приложение 9'!P45/2</f>
        <v>204</v>
      </c>
      <c r="Q45" s="76"/>
      <c r="R45" s="76"/>
      <c r="S45" s="76"/>
      <c r="T45" s="80"/>
      <c r="U45" s="31"/>
    </row>
    <row r="46" spans="1:21" x14ac:dyDescent="0.25">
      <c r="A46" s="163" t="s">
        <v>40</v>
      </c>
      <c r="B46" s="78">
        <f>'Приложение 9'!B46/2</f>
        <v>1836</v>
      </c>
      <c r="C46" s="78">
        <f>'Приложение 9'!C46/2</f>
        <v>1836</v>
      </c>
      <c r="D46" s="78">
        <f>'Приложение 9'!D46/2</f>
        <v>1632</v>
      </c>
      <c r="E46" s="78">
        <f>'Приложение 9'!E46/2</f>
        <v>1632</v>
      </c>
      <c r="F46" s="78">
        <f>'Приложение 9'!F46/2</f>
        <v>1632</v>
      </c>
      <c r="G46" s="78">
        <f>'Приложение 9'!G46/2</f>
        <v>1428</v>
      </c>
      <c r="H46" s="78">
        <f>'Приложение 9'!H46/2</f>
        <v>1224</v>
      </c>
      <c r="I46" s="78">
        <f>'Приложение 9'!I46/2</f>
        <v>1224</v>
      </c>
      <c r="J46" s="78">
        <f>'Приложение 9'!J46/2</f>
        <v>1224</v>
      </c>
      <c r="K46" s="78">
        <f>'Приложение 9'!K46/2</f>
        <v>1020</v>
      </c>
      <c r="L46" s="78">
        <f>'Приложение 9'!L46/2</f>
        <v>816</v>
      </c>
      <c r="M46" s="78">
        <f>'Приложение 9'!M46/2</f>
        <v>612</v>
      </c>
      <c r="N46" s="78">
        <f>'Приложение 9'!N46/2</f>
        <v>408</v>
      </c>
      <c r="O46" s="78">
        <f>'Приложение 9'!O46/2</f>
        <v>204</v>
      </c>
      <c r="P46" s="78" t="s">
        <v>28</v>
      </c>
      <c r="Q46" s="76"/>
      <c r="R46" s="76"/>
      <c r="S46" s="76"/>
      <c r="T46" s="80"/>
      <c r="U46" s="31"/>
    </row>
    <row r="47" spans="1:21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31"/>
    </row>
    <row r="48" spans="1:21" x14ac:dyDescent="0.25">
      <c r="A48" s="157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92" t="s">
        <v>41</v>
      </c>
      <c r="Q48" s="192"/>
      <c r="R48" s="192"/>
      <c r="S48" s="192"/>
      <c r="T48" s="192"/>
      <c r="U48" s="31"/>
    </row>
    <row r="49" spans="1:21" x14ac:dyDescent="0.25">
      <c r="A49" s="157" t="s">
        <v>89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48"/>
      <c r="Q49" s="148"/>
      <c r="R49" s="148"/>
      <c r="S49" s="148"/>
      <c r="T49" s="148"/>
      <c r="U49" s="31"/>
    </row>
    <row r="50" spans="1:21" ht="95.25" x14ac:dyDescent="0.25">
      <c r="A50" s="163"/>
      <c r="B50" s="79" t="s">
        <v>31</v>
      </c>
      <c r="C50" s="81" t="s">
        <v>84</v>
      </c>
      <c r="D50" s="79" t="s">
        <v>22</v>
      </c>
      <c r="E50" s="79" t="s">
        <v>23</v>
      </c>
      <c r="F50" s="79" t="s">
        <v>24</v>
      </c>
      <c r="G50" s="79" t="s">
        <v>2</v>
      </c>
      <c r="H50" s="79" t="s">
        <v>42</v>
      </c>
      <c r="I50" s="79" t="s">
        <v>26</v>
      </c>
      <c r="J50" s="79" t="s">
        <v>27</v>
      </c>
      <c r="K50" s="79" t="s">
        <v>43</v>
      </c>
      <c r="L50" s="79" t="s">
        <v>44</v>
      </c>
      <c r="M50" s="79" t="s">
        <v>45</v>
      </c>
      <c r="N50" s="79" t="s">
        <v>46</v>
      </c>
      <c r="O50" s="79" t="s">
        <v>87</v>
      </c>
      <c r="P50" s="79" t="s">
        <v>47</v>
      </c>
      <c r="Q50" s="79" t="s">
        <v>88</v>
      </c>
      <c r="R50" s="82"/>
      <c r="S50" s="82"/>
      <c r="T50" s="82"/>
      <c r="U50" s="31"/>
    </row>
    <row r="51" spans="1:21" x14ac:dyDescent="0.25">
      <c r="A51" s="163" t="s">
        <v>31</v>
      </c>
      <c r="B51" s="78" t="s">
        <v>28</v>
      </c>
      <c r="C51" s="78">
        <f>'Приложение 9'!C51/2</f>
        <v>168</v>
      </c>
      <c r="D51" s="78">
        <f>'Приложение 9'!D51/2</f>
        <v>168</v>
      </c>
      <c r="E51" s="78">
        <f>'Приложение 9'!E51/2</f>
        <v>168</v>
      </c>
      <c r="F51" s="78">
        <f>'Приложение 9'!F51/2</f>
        <v>408</v>
      </c>
      <c r="G51" s="78">
        <f>'Приложение 9'!G51/2</f>
        <v>540</v>
      </c>
      <c r="H51" s="78">
        <f>'Приложение 9'!H51/2</f>
        <v>948</v>
      </c>
      <c r="I51" s="78">
        <f>'Приложение 9'!I51/2</f>
        <v>948</v>
      </c>
      <c r="J51" s="78">
        <f>'Приложение 9'!J51/2</f>
        <v>1152</v>
      </c>
      <c r="K51" s="78">
        <v>1620</v>
      </c>
      <c r="L51" s="78">
        <v>1620</v>
      </c>
      <c r="M51" s="78">
        <v>1620</v>
      </c>
      <c r="N51" s="78">
        <v>1854</v>
      </c>
      <c r="O51" s="78">
        <v>1854</v>
      </c>
      <c r="P51" s="78">
        <v>2088</v>
      </c>
      <c r="Q51" s="78">
        <v>2322</v>
      </c>
      <c r="R51" s="76"/>
      <c r="S51" s="76"/>
      <c r="T51" s="76"/>
      <c r="U51" s="31"/>
    </row>
    <row r="52" spans="1:21" x14ac:dyDescent="0.25">
      <c r="A52" s="167" t="s">
        <v>84</v>
      </c>
      <c r="B52" s="78">
        <f>'Приложение 9'!B52/2</f>
        <v>168</v>
      </c>
      <c r="C52" s="78" t="s">
        <v>28</v>
      </c>
      <c r="D52" s="78">
        <f>'Приложение 9'!D52/2</f>
        <v>168</v>
      </c>
      <c r="E52" s="78">
        <f>'Приложение 9'!E52/2</f>
        <v>168</v>
      </c>
      <c r="F52" s="78">
        <f>'Приложение 9'!F52/2</f>
        <v>408</v>
      </c>
      <c r="G52" s="78">
        <f>'Приложение 9'!G52/2</f>
        <v>540</v>
      </c>
      <c r="H52" s="78">
        <f>'Приложение 9'!H52/2</f>
        <v>948</v>
      </c>
      <c r="I52" s="78">
        <f>'Приложение 9'!I52/2</f>
        <v>948</v>
      </c>
      <c r="J52" s="78">
        <f>'Приложение 9'!J52/2</f>
        <v>1152</v>
      </c>
      <c r="K52" s="78">
        <v>1620</v>
      </c>
      <c r="L52" s="78">
        <v>1620</v>
      </c>
      <c r="M52" s="78">
        <v>1620</v>
      </c>
      <c r="N52" s="78">
        <v>1854</v>
      </c>
      <c r="O52" s="78">
        <v>1854</v>
      </c>
      <c r="P52" s="78">
        <v>2088</v>
      </c>
      <c r="Q52" s="78">
        <v>2322</v>
      </c>
      <c r="R52" s="76"/>
      <c r="S52" s="76"/>
      <c r="T52" s="76"/>
      <c r="U52" s="31"/>
    </row>
    <row r="53" spans="1:21" x14ac:dyDescent="0.25">
      <c r="A53" s="163" t="s">
        <v>22</v>
      </c>
      <c r="B53" s="78">
        <f>'Приложение 9'!B53/2</f>
        <v>168</v>
      </c>
      <c r="C53" s="78">
        <f>'Приложение 9'!C53/2</f>
        <v>168</v>
      </c>
      <c r="D53" s="78" t="s">
        <v>28</v>
      </c>
      <c r="E53" s="78">
        <f>'Приложение 9'!E53/2</f>
        <v>168</v>
      </c>
      <c r="F53" s="78">
        <f>'Приложение 9'!F53/2</f>
        <v>204</v>
      </c>
      <c r="G53" s="78">
        <f>'Приложение 9'!G53/2</f>
        <v>408</v>
      </c>
      <c r="H53" s="78">
        <f>'Приложение 9'!H53/2</f>
        <v>816</v>
      </c>
      <c r="I53" s="78">
        <f>'Приложение 9'!I53/2</f>
        <v>816</v>
      </c>
      <c r="J53" s="78">
        <f>'Приложение 9'!J53/2</f>
        <v>1020</v>
      </c>
      <c r="K53" s="78">
        <v>1488</v>
      </c>
      <c r="L53" s="78">
        <v>1488</v>
      </c>
      <c r="M53" s="78">
        <v>1488</v>
      </c>
      <c r="N53" s="78">
        <v>1722</v>
      </c>
      <c r="O53" s="78">
        <v>1722</v>
      </c>
      <c r="P53" s="78">
        <v>1956</v>
      </c>
      <c r="Q53" s="78">
        <v>2190</v>
      </c>
      <c r="R53" s="76"/>
      <c r="S53" s="76"/>
      <c r="T53" s="76"/>
      <c r="U53" s="31"/>
    </row>
    <row r="54" spans="1:21" x14ac:dyDescent="0.25">
      <c r="A54" s="163" t="s">
        <v>23</v>
      </c>
      <c r="B54" s="78">
        <f>'Приложение 9'!B54/2</f>
        <v>168</v>
      </c>
      <c r="C54" s="78">
        <f>'Приложение 9'!C54/2</f>
        <v>168</v>
      </c>
      <c r="D54" s="78">
        <f>'Приложение 9'!D54/2</f>
        <v>168</v>
      </c>
      <c r="E54" s="78" t="s">
        <v>28</v>
      </c>
      <c r="F54" s="78">
        <f>'Приложение 9'!F54/2</f>
        <v>204</v>
      </c>
      <c r="G54" s="78">
        <f>'Приложение 9'!G54/2</f>
        <v>408</v>
      </c>
      <c r="H54" s="78">
        <f>'Приложение 9'!H54/2</f>
        <v>816</v>
      </c>
      <c r="I54" s="78">
        <f>'Приложение 9'!I54/2</f>
        <v>816</v>
      </c>
      <c r="J54" s="78">
        <f>'Приложение 9'!J54/2</f>
        <v>1020</v>
      </c>
      <c r="K54" s="78">
        <v>1488</v>
      </c>
      <c r="L54" s="78">
        <v>1488</v>
      </c>
      <c r="M54" s="78">
        <v>1488</v>
      </c>
      <c r="N54" s="78">
        <v>1722</v>
      </c>
      <c r="O54" s="78">
        <v>1722</v>
      </c>
      <c r="P54" s="78">
        <v>1956</v>
      </c>
      <c r="Q54" s="78">
        <v>2190</v>
      </c>
      <c r="R54" s="76"/>
      <c r="S54" s="76"/>
      <c r="T54" s="76"/>
      <c r="U54" s="31"/>
    </row>
    <row r="55" spans="1:21" x14ac:dyDescent="0.25">
      <c r="A55" s="163" t="s">
        <v>24</v>
      </c>
      <c r="B55" s="78">
        <f>'Приложение 9'!B55/2</f>
        <v>408</v>
      </c>
      <c r="C55" s="78">
        <f>'Приложение 9'!C55/2</f>
        <v>408</v>
      </c>
      <c r="D55" s="78">
        <f>'Приложение 9'!D55/2</f>
        <v>204</v>
      </c>
      <c r="E55" s="78">
        <f>'Приложение 9'!E55/2</f>
        <v>204</v>
      </c>
      <c r="F55" s="78" t="s">
        <v>28</v>
      </c>
      <c r="G55" s="78">
        <f>'Приложение 9'!G55/2</f>
        <v>204</v>
      </c>
      <c r="H55" s="78">
        <f>'Приложение 9'!H55/2</f>
        <v>612</v>
      </c>
      <c r="I55" s="78">
        <f>'Приложение 9'!I55/2</f>
        <v>612</v>
      </c>
      <c r="J55" s="78">
        <f>'Приложение 9'!J55/2</f>
        <v>816</v>
      </c>
      <c r="K55" s="78">
        <v>1284</v>
      </c>
      <c r="L55" s="78">
        <v>1284</v>
      </c>
      <c r="M55" s="78">
        <v>1284</v>
      </c>
      <c r="N55" s="78">
        <v>1518</v>
      </c>
      <c r="O55" s="78">
        <v>1518</v>
      </c>
      <c r="P55" s="78">
        <v>1752</v>
      </c>
      <c r="Q55" s="78">
        <v>1986</v>
      </c>
      <c r="R55" s="76"/>
      <c r="S55" s="76"/>
      <c r="T55" s="76"/>
      <c r="U55" s="31"/>
    </row>
    <row r="56" spans="1:21" x14ac:dyDescent="0.25">
      <c r="A56" s="163" t="s">
        <v>2</v>
      </c>
      <c r="B56" s="78">
        <f>'Приложение 9'!B56/2</f>
        <v>540</v>
      </c>
      <c r="C56" s="78">
        <f>'Приложение 9'!C56/2</f>
        <v>540</v>
      </c>
      <c r="D56" s="78">
        <f>'Приложение 9'!D56/2</f>
        <v>408</v>
      </c>
      <c r="E56" s="78">
        <f>'Приложение 9'!E56/2</f>
        <v>408</v>
      </c>
      <c r="F56" s="78">
        <f>'Приложение 9'!F56/2</f>
        <v>204</v>
      </c>
      <c r="G56" s="78" t="s">
        <v>28</v>
      </c>
      <c r="H56" s="78">
        <f>'Приложение 9'!H56/2</f>
        <v>408</v>
      </c>
      <c r="I56" s="78">
        <f>'Приложение 9'!I56/2</f>
        <v>408</v>
      </c>
      <c r="J56" s="78">
        <f>'Приложение 9'!J56/2</f>
        <v>612</v>
      </c>
      <c r="K56" s="78">
        <v>1080</v>
      </c>
      <c r="L56" s="78">
        <v>1080</v>
      </c>
      <c r="M56" s="78">
        <v>1080</v>
      </c>
      <c r="N56" s="78">
        <v>1314</v>
      </c>
      <c r="O56" s="78">
        <v>1314</v>
      </c>
      <c r="P56" s="78">
        <v>1548</v>
      </c>
      <c r="Q56" s="78">
        <v>1782</v>
      </c>
      <c r="R56" s="76"/>
      <c r="S56" s="76"/>
      <c r="T56" s="76"/>
      <c r="U56" s="31"/>
    </row>
    <row r="57" spans="1:21" x14ac:dyDescent="0.25">
      <c r="A57" s="163" t="s">
        <v>42</v>
      </c>
      <c r="B57" s="78">
        <f>'Приложение 9'!B57/2</f>
        <v>948</v>
      </c>
      <c r="C57" s="78">
        <f>'Приложение 9'!C57/2</f>
        <v>948</v>
      </c>
      <c r="D57" s="78">
        <f>'Приложение 9'!D57/2</f>
        <v>816</v>
      </c>
      <c r="E57" s="78">
        <f>'Приложение 9'!E57/2</f>
        <v>816</v>
      </c>
      <c r="F57" s="78">
        <f>'Приложение 9'!F57/2</f>
        <v>612</v>
      </c>
      <c r="G57" s="78">
        <f>'Приложение 9'!G57/2</f>
        <v>408</v>
      </c>
      <c r="H57" s="78" t="s">
        <v>28</v>
      </c>
      <c r="I57" s="78">
        <f>'Приложение 9'!I57/2</f>
        <v>204</v>
      </c>
      <c r="J57" s="78">
        <f>'Приложение 9'!J57/2</f>
        <v>204</v>
      </c>
      <c r="K57" s="78">
        <v>672</v>
      </c>
      <c r="L57" s="78">
        <v>672</v>
      </c>
      <c r="M57" s="78">
        <v>672</v>
      </c>
      <c r="N57" s="78">
        <v>906</v>
      </c>
      <c r="O57" s="78">
        <v>906</v>
      </c>
      <c r="P57" s="78">
        <v>1140</v>
      </c>
      <c r="Q57" s="78">
        <v>1374</v>
      </c>
      <c r="R57" s="76"/>
      <c r="S57" s="76"/>
      <c r="T57" s="76"/>
      <c r="U57" s="31"/>
    </row>
    <row r="58" spans="1:21" x14ac:dyDescent="0.25">
      <c r="A58" s="163" t="s">
        <v>26</v>
      </c>
      <c r="B58" s="78">
        <f>'Приложение 9'!B58/2</f>
        <v>948</v>
      </c>
      <c r="C58" s="78">
        <f>'Приложение 9'!C58/2</f>
        <v>948</v>
      </c>
      <c r="D58" s="78">
        <f>'Приложение 9'!D58/2</f>
        <v>816</v>
      </c>
      <c r="E58" s="78">
        <f>'Приложение 9'!E58/2</f>
        <v>816</v>
      </c>
      <c r="F58" s="78">
        <f>'Приложение 9'!F58/2</f>
        <v>612</v>
      </c>
      <c r="G58" s="78">
        <f>'Приложение 9'!G58/2</f>
        <v>408</v>
      </c>
      <c r="H58" s="78">
        <f>'Приложение 9'!H58/2</f>
        <v>204</v>
      </c>
      <c r="I58" s="78" t="s">
        <v>28</v>
      </c>
      <c r="J58" s="78">
        <f>'Приложение 9'!J58/2</f>
        <v>204</v>
      </c>
      <c r="K58" s="78">
        <v>672</v>
      </c>
      <c r="L58" s="78">
        <v>672</v>
      </c>
      <c r="M58" s="78">
        <v>672</v>
      </c>
      <c r="N58" s="78">
        <v>906</v>
      </c>
      <c r="O58" s="78">
        <v>906</v>
      </c>
      <c r="P58" s="78">
        <v>1140</v>
      </c>
      <c r="Q58" s="78">
        <v>1374</v>
      </c>
      <c r="R58" s="76"/>
      <c r="S58" s="76"/>
      <c r="T58" s="76"/>
      <c r="U58" s="31"/>
    </row>
    <row r="59" spans="1:21" x14ac:dyDescent="0.25">
      <c r="A59" s="163" t="s">
        <v>27</v>
      </c>
      <c r="B59" s="78">
        <f>'Приложение 9'!B59/2</f>
        <v>1152</v>
      </c>
      <c r="C59" s="78">
        <f>'Приложение 9'!C59/2</f>
        <v>1152</v>
      </c>
      <c r="D59" s="78">
        <f>'Приложение 9'!D59/2</f>
        <v>1020</v>
      </c>
      <c r="E59" s="78">
        <f>'Приложение 9'!E59/2</f>
        <v>1020</v>
      </c>
      <c r="F59" s="78">
        <f>'Приложение 9'!F59/2</f>
        <v>816</v>
      </c>
      <c r="G59" s="78">
        <f>'Приложение 9'!G59/2</f>
        <v>612</v>
      </c>
      <c r="H59" s="78">
        <f>'Приложение 9'!H59/2</f>
        <v>204</v>
      </c>
      <c r="I59" s="78">
        <f>'Приложение 9'!I59/2</f>
        <v>204</v>
      </c>
      <c r="J59" s="78" t="s">
        <v>28</v>
      </c>
      <c r="K59" s="78">
        <v>468</v>
      </c>
      <c r="L59" s="78">
        <v>468</v>
      </c>
      <c r="M59" s="78">
        <v>468</v>
      </c>
      <c r="N59" s="78">
        <v>702</v>
      </c>
      <c r="O59" s="78">
        <v>702</v>
      </c>
      <c r="P59" s="78">
        <v>936</v>
      </c>
      <c r="Q59" s="78">
        <v>1170</v>
      </c>
      <c r="R59" s="76"/>
      <c r="S59" s="76"/>
      <c r="T59" s="76"/>
      <c r="U59" s="31"/>
    </row>
    <row r="60" spans="1:21" x14ac:dyDescent="0.25">
      <c r="A60" s="163" t="s">
        <v>43</v>
      </c>
      <c r="B60" s="78">
        <v>1620</v>
      </c>
      <c r="C60" s="78">
        <v>1620</v>
      </c>
      <c r="D60" s="78">
        <v>1488</v>
      </c>
      <c r="E60" s="78">
        <v>1488</v>
      </c>
      <c r="F60" s="78">
        <v>1284</v>
      </c>
      <c r="G60" s="78">
        <v>1080</v>
      </c>
      <c r="H60" s="78">
        <v>672</v>
      </c>
      <c r="I60" s="78">
        <v>672</v>
      </c>
      <c r="J60" s="78">
        <v>468</v>
      </c>
      <c r="K60" s="78" t="s">
        <v>28</v>
      </c>
      <c r="L60" s="78">
        <v>234</v>
      </c>
      <c r="M60" s="78">
        <v>234</v>
      </c>
      <c r="N60" s="78">
        <v>234</v>
      </c>
      <c r="O60" s="78">
        <v>468</v>
      </c>
      <c r="P60" s="78">
        <v>702</v>
      </c>
      <c r="Q60" s="78">
        <v>936</v>
      </c>
      <c r="R60" s="76"/>
      <c r="S60" s="76"/>
      <c r="T60" s="76"/>
      <c r="U60" s="31"/>
    </row>
    <row r="61" spans="1:21" x14ac:dyDescent="0.25">
      <c r="A61" s="163" t="s">
        <v>44</v>
      </c>
      <c r="B61" s="78">
        <v>1620</v>
      </c>
      <c r="C61" s="78">
        <v>1620</v>
      </c>
      <c r="D61" s="78">
        <v>1488</v>
      </c>
      <c r="E61" s="78">
        <v>1488</v>
      </c>
      <c r="F61" s="78">
        <v>1284</v>
      </c>
      <c r="G61" s="78">
        <v>1080</v>
      </c>
      <c r="H61" s="78">
        <v>672</v>
      </c>
      <c r="I61" s="78">
        <v>672</v>
      </c>
      <c r="J61" s="78">
        <v>468</v>
      </c>
      <c r="K61" s="78">
        <v>234</v>
      </c>
      <c r="L61" s="78" t="s">
        <v>28</v>
      </c>
      <c r="M61" s="78">
        <v>234</v>
      </c>
      <c r="N61" s="78">
        <v>234</v>
      </c>
      <c r="O61" s="78">
        <v>468</v>
      </c>
      <c r="P61" s="78">
        <v>702</v>
      </c>
      <c r="Q61" s="78">
        <v>702</v>
      </c>
      <c r="R61" s="76"/>
      <c r="S61" s="76"/>
      <c r="T61" s="76"/>
      <c r="U61" s="31"/>
    </row>
    <row r="62" spans="1:21" x14ac:dyDescent="0.25">
      <c r="A62" s="163" t="s">
        <v>45</v>
      </c>
      <c r="B62" s="78">
        <v>1620</v>
      </c>
      <c r="C62" s="78">
        <v>1620</v>
      </c>
      <c r="D62" s="78">
        <v>1488</v>
      </c>
      <c r="E62" s="78">
        <v>1488</v>
      </c>
      <c r="F62" s="78">
        <v>1284</v>
      </c>
      <c r="G62" s="78">
        <v>1080</v>
      </c>
      <c r="H62" s="78">
        <v>672</v>
      </c>
      <c r="I62" s="78">
        <v>672</v>
      </c>
      <c r="J62" s="78">
        <v>468</v>
      </c>
      <c r="K62" s="78">
        <v>234</v>
      </c>
      <c r="L62" s="78">
        <v>234</v>
      </c>
      <c r="M62" s="78" t="s">
        <v>28</v>
      </c>
      <c r="N62" s="78">
        <v>234</v>
      </c>
      <c r="O62" s="78">
        <v>234</v>
      </c>
      <c r="P62" s="78">
        <v>468</v>
      </c>
      <c r="Q62" s="78">
        <v>702</v>
      </c>
      <c r="R62" s="76"/>
      <c r="S62" s="76"/>
      <c r="T62" s="76"/>
      <c r="U62" s="31"/>
    </row>
    <row r="63" spans="1:21" x14ac:dyDescent="0.25">
      <c r="A63" s="163" t="s">
        <v>46</v>
      </c>
      <c r="B63" s="78">
        <v>1854</v>
      </c>
      <c r="C63" s="78">
        <v>1854</v>
      </c>
      <c r="D63" s="78">
        <v>1722</v>
      </c>
      <c r="E63" s="78">
        <v>1722</v>
      </c>
      <c r="F63" s="78">
        <v>1518</v>
      </c>
      <c r="G63" s="78">
        <v>1314</v>
      </c>
      <c r="H63" s="78">
        <v>906</v>
      </c>
      <c r="I63" s="78">
        <v>906</v>
      </c>
      <c r="J63" s="78">
        <v>702</v>
      </c>
      <c r="K63" s="78">
        <v>234</v>
      </c>
      <c r="L63" s="78">
        <v>234</v>
      </c>
      <c r="M63" s="78">
        <v>234</v>
      </c>
      <c r="N63" s="78" t="s">
        <v>28</v>
      </c>
      <c r="O63" s="78">
        <v>234</v>
      </c>
      <c r="P63" s="78">
        <v>468</v>
      </c>
      <c r="Q63" s="78">
        <v>702</v>
      </c>
      <c r="R63" s="76"/>
      <c r="S63" s="76"/>
      <c r="T63" s="76"/>
      <c r="U63" s="31"/>
    </row>
    <row r="64" spans="1:21" x14ac:dyDescent="0.25">
      <c r="A64" s="163" t="s">
        <v>87</v>
      </c>
      <c r="B64" s="78">
        <v>1854</v>
      </c>
      <c r="C64" s="78">
        <v>1854</v>
      </c>
      <c r="D64" s="78">
        <v>1722</v>
      </c>
      <c r="E64" s="78">
        <v>1722</v>
      </c>
      <c r="F64" s="78">
        <v>1518</v>
      </c>
      <c r="G64" s="78">
        <v>1314</v>
      </c>
      <c r="H64" s="78">
        <v>906</v>
      </c>
      <c r="I64" s="78">
        <v>906</v>
      </c>
      <c r="J64" s="78">
        <v>702</v>
      </c>
      <c r="K64" s="78">
        <v>468</v>
      </c>
      <c r="L64" s="78">
        <v>468</v>
      </c>
      <c r="M64" s="78">
        <v>234</v>
      </c>
      <c r="N64" s="78">
        <v>234</v>
      </c>
      <c r="O64" s="78" t="s">
        <v>28</v>
      </c>
      <c r="P64" s="78">
        <v>234</v>
      </c>
      <c r="Q64" s="78">
        <v>468</v>
      </c>
      <c r="R64" s="76"/>
      <c r="S64" s="76"/>
      <c r="T64" s="76"/>
      <c r="U64" s="31"/>
    </row>
    <row r="65" spans="1:21" x14ac:dyDescent="0.25">
      <c r="A65" s="163" t="s">
        <v>47</v>
      </c>
      <c r="B65" s="78">
        <v>2088</v>
      </c>
      <c r="C65" s="78">
        <v>2088</v>
      </c>
      <c r="D65" s="78">
        <v>1956</v>
      </c>
      <c r="E65" s="78">
        <v>1956</v>
      </c>
      <c r="F65" s="78">
        <v>1752</v>
      </c>
      <c r="G65" s="78">
        <v>1548</v>
      </c>
      <c r="H65" s="78">
        <v>1140</v>
      </c>
      <c r="I65" s="78">
        <v>1140</v>
      </c>
      <c r="J65" s="78">
        <v>936</v>
      </c>
      <c r="K65" s="78">
        <v>702</v>
      </c>
      <c r="L65" s="78">
        <v>702</v>
      </c>
      <c r="M65" s="78">
        <v>468</v>
      </c>
      <c r="N65" s="78">
        <v>468</v>
      </c>
      <c r="O65" s="78">
        <v>234</v>
      </c>
      <c r="P65" s="78" t="s">
        <v>28</v>
      </c>
      <c r="Q65" s="78">
        <v>234</v>
      </c>
      <c r="R65" s="76"/>
      <c r="S65" s="76"/>
      <c r="T65" s="76"/>
      <c r="U65" s="31"/>
    </row>
    <row r="66" spans="1:21" x14ac:dyDescent="0.25">
      <c r="A66" s="163" t="s">
        <v>88</v>
      </c>
      <c r="B66" s="78">
        <v>2322</v>
      </c>
      <c r="C66" s="78">
        <v>2322</v>
      </c>
      <c r="D66" s="78">
        <v>2190</v>
      </c>
      <c r="E66" s="78">
        <v>2190</v>
      </c>
      <c r="F66" s="78">
        <v>1986</v>
      </c>
      <c r="G66" s="78">
        <v>1782</v>
      </c>
      <c r="H66" s="78">
        <v>1374</v>
      </c>
      <c r="I66" s="78">
        <v>1374</v>
      </c>
      <c r="J66" s="78">
        <v>1170</v>
      </c>
      <c r="K66" s="78">
        <v>936</v>
      </c>
      <c r="L66" s="78">
        <v>702</v>
      </c>
      <c r="M66" s="78">
        <v>702</v>
      </c>
      <c r="N66" s="78">
        <v>702</v>
      </c>
      <c r="O66" s="78">
        <v>468</v>
      </c>
      <c r="P66" s="78">
        <v>234</v>
      </c>
      <c r="Q66" s="78" t="s">
        <v>28</v>
      </c>
      <c r="R66" s="76"/>
      <c r="S66" s="76"/>
      <c r="T66" s="76"/>
      <c r="U66" s="31"/>
    </row>
    <row r="67" spans="1:2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31"/>
    </row>
    <row r="68" spans="1:21" x14ac:dyDescent="0.25">
      <c r="A68" s="157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8"/>
      <c r="O68" s="168"/>
      <c r="P68" s="192" t="s">
        <v>48</v>
      </c>
      <c r="Q68" s="192"/>
      <c r="R68" s="192"/>
      <c r="S68" s="192"/>
      <c r="T68" s="192"/>
      <c r="U68" s="31"/>
    </row>
    <row r="69" spans="1:21" x14ac:dyDescent="0.25">
      <c r="A69" s="157" t="s">
        <v>49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48"/>
      <c r="O69" s="148"/>
      <c r="P69" s="80"/>
      <c r="Q69" s="80"/>
      <c r="R69" s="80"/>
      <c r="S69" s="80"/>
      <c r="T69" s="80"/>
      <c r="U69" s="31"/>
    </row>
    <row r="70" spans="1:21" ht="87.75" x14ac:dyDescent="0.25">
      <c r="A70" s="163"/>
      <c r="B70" s="79" t="s">
        <v>31</v>
      </c>
      <c r="C70" s="79" t="s">
        <v>50</v>
      </c>
      <c r="D70" s="79" t="s">
        <v>51</v>
      </c>
      <c r="E70" s="79" t="s">
        <v>52</v>
      </c>
      <c r="F70" s="79" t="s">
        <v>53</v>
      </c>
      <c r="G70" s="79" t="s">
        <v>54</v>
      </c>
      <c r="H70" s="79" t="s">
        <v>55</v>
      </c>
      <c r="I70" s="79" t="s">
        <v>56</v>
      </c>
      <c r="J70" s="79" t="s">
        <v>57</v>
      </c>
      <c r="K70" s="81" t="s">
        <v>86</v>
      </c>
      <c r="L70" s="81" t="s">
        <v>85</v>
      </c>
      <c r="M70" s="79" t="s">
        <v>58</v>
      </c>
      <c r="N70" s="79" t="s">
        <v>59</v>
      </c>
      <c r="O70" s="81" t="s">
        <v>81</v>
      </c>
      <c r="P70" s="80"/>
      <c r="Q70" s="80"/>
      <c r="R70" s="80"/>
      <c r="S70" s="80"/>
      <c r="T70" s="80"/>
      <c r="U70" s="31"/>
    </row>
    <row r="71" spans="1:21" x14ac:dyDescent="0.25">
      <c r="A71" s="163" t="s">
        <v>31</v>
      </c>
      <c r="B71" s="78" t="s">
        <v>28</v>
      </c>
      <c r="C71" s="78">
        <f>'Приложение 9'!C71/2</f>
        <v>168</v>
      </c>
      <c r="D71" s="78">
        <f>'Приложение 9'!D71/2</f>
        <v>408</v>
      </c>
      <c r="E71" s="78">
        <f>'Приложение 9'!E71/2</f>
        <v>612</v>
      </c>
      <c r="F71" s="78">
        <f>'Приложение 9'!F71/2</f>
        <v>660</v>
      </c>
      <c r="G71" s="78">
        <f>'Приложение 9'!G71/2</f>
        <v>864</v>
      </c>
      <c r="H71" s="78">
        <f>'Приложение 9'!H71/2</f>
        <v>1068</v>
      </c>
      <c r="I71" s="78">
        <f>'Приложение 9'!I71/2</f>
        <v>1272</v>
      </c>
      <c r="J71" s="78">
        <f>'Приложение 9'!J71/2</f>
        <v>1272</v>
      </c>
      <c r="K71" s="78">
        <f>'Приложение 9'!K71/2</f>
        <v>1680</v>
      </c>
      <c r="L71" s="78">
        <f>'Приложение 9'!L71/2</f>
        <v>1884</v>
      </c>
      <c r="M71" s="78">
        <v>2118</v>
      </c>
      <c r="N71" s="78">
        <v>2352</v>
      </c>
      <c r="O71" s="78">
        <v>2586</v>
      </c>
      <c r="P71" s="80"/>
      <c r="Q71" s="80"/>
      <c r="R71" s="80"/>
      <c r="S71" s="80"/>
      <c r="T71" s="80"/>
      <c r="U71" s="31"/>
    </row>
    <row r="72" spans="1:21" x14ac:dyDescent="0.25">
      <c r="A72" s="163" t="s">
        <v>50</v>
      </c>
      <c r="B72" s="78">
        <f>'Приложение 9'!B72/2</f>
        <v>168</v>
      </c>
      <c r="C72" s="78" t="s">
        <v>28</v>
      </c>
      <c r="D72" s="78">
        <f>'Приложение 9'!D72/2</f>
        <v>204</v>
      </c>
      <c r="E72" s="78">
        <f>'Приложение 9'!E72/2</f>
        <v>408</v>
      </c>
      <c r="F72" s="78">
        <f>'Приложение 9'!F72/2</f>
        <v>408</v>
      </c>
      <c r="G72" s="78">
        <f>'Приложение 9'!G72/2</f>
        <v>612</v>
      </c>
      <c r="H72" s="78">
        <f>'Приложение 9'!H72/2</f>
        <v>816</v>
      </c>
      <c r="I72" s="78">
        <f>'Приложение 9'!I72/2</f>
        <v>1020</v>
      </c>
      <c r="J72" s="78">
        <f>'Приложение 9'!J72/2</f>
        <v>1020</v>
      </c>
      <c r="K72" s="78">
        <f>'Приложение 9'!K72/2</f>
        <v>1428</v>
      </c>
      <c r="L72" s="78">
        <f>'Приложение 9'!L72/2</f>
        <v>1632</v>
      </c>
      <c r="M72" s="78">
        <v>1866</v>
      </c>
      <c r="N72" s="78">
        <v>2100</v>
      </c>
      <c r="O72" s="78">
        <v>2334</v>
      </c>
      <c r="P72" s="80"/>
      <c r="Q72" s="80"/>
      <c r="R72" s="80"/>
      <c r="S72" s="80"/>
      <c r="T72" s="80"/>
      <c r="U72" s="31"/>
    </row>
    <row r="73" spans="1:21" x14ac:dyDescent="0.25">
      <c r="A73" s="163" t="s">
        <v>51</v>
      </c>
      <c r="B73" s="78">
        <f>'Приложение 9'!B73/2</f>
        <v>408</v>
      </c>
      <c r="C73" s="78">
        <f>'Приложение 9'!C73/2</f>
        <v>204</v>
      </c>
      <c r="D73" s="78" t="s">
        <v>28</v>
      </c>
      <c r="E73" s="78">
        <f>'Приложение 9'!E73/2</f>
        <v>204</v>
      </c>
      <c r="F73" s="78">
        <f>'Приложение 9'!F73/2</f>
        <v>204</v>
      </c>
      <c r="G73" s="78">
        <f>'Приложение 9'!G73/2</f>
        <v>408</v>
      </c>
      <c r="H73" s="78">
        <f>'Приложение 9'!H73/2</f>
        <v>612</v>
      </c>
      <c r="I73" s="78">
        <f>'Приложение 9'!I73/2</f>
        <v>816</v>
      </c>
      <c r="J73" s="78">
        <f>'Приложение 9'!J73/2</f>
        <v>816</v>
      </c>
      <c r="K73" s="78">
        <f>'Приложение 9'!K73/2</f>
        <v>1224</v>
      </c>
      <c r="L73" s="78">
        <f>'Приложение 9'!L73/2</f>
        <v>1428</v>
      </c>
      <c r="M73" s="78">
        <v>1662</v>
      </c>
      <c r="N73" s="78">
        <v>1896</v>
      </c>
      <c r="O73" s="78">
        <v>2130</v>
      </c>
      <c r="P73" s="80"/>
      <c r="Q73" s="80"/>
      <c r="R73" s="80"/>
      <c r="S73" s="80"/>
      <c r="T73" s="80"/>
      <c r="U73" s="31"/>
    </row>
    <row r="74" spans="1:21" x14ac:dyDescent="0.25">
      <c r="A74" s="163" t="s">
        <v>52</v>
      </c>
      <c r="B74" s="78">
        <f>'Приложение 9'!B74/2</f>
        <v>612</v>
      </c>
      <c r="C74" s="78">
        <f>'Приложение 9'!C74/2</f>
        <v>408</v>
      </c>
      <c r="D74" s="78">
        <f>'Приложение 9'!D74/2</f>
        <v>204</v>
      </c>
      <c r="E74" s="78" t="s">
        <v>28</v>
      </c>
      <c r="F74" s="78">
        <f>'Приложение 9'!F74/2</f>
        <v>204</v>
      </c>
      <c r="G74" s="78">
        <f>'Приложение 9'!G74/2</f>
        <v>204</v>
      </c>
      <c r="H74" s="78">
        <f>'Приложение 9'!H74/2</f>
        <v>408</v>
      </c>
      <c r="I74" s="78">
        <f>'Приложение 9'!I74/2</f>
        <v>612</v>
      </c>
      <c r="J74" s="78">
        <f>'Приложение 9'!J74/2</f>
        <v>612</v>
      </c>
      <c r="K74" s="78">
        <f>'Приложение 9'!K74/2</f>
        <v>1020</v>
      </c>
      <c r="L74" s="78">
        <f>'Приложение 9'!L74/2</f>
        <v>1224</v>
      </c>
      <c r="M74" s="78">
        <v>1458</v>
      </c>
      <c r="N74" s="78">
        <v>1692</v>
      </c>
      <c r="O74" s="78">
        <v>1926</v>
      </c>
      <c r="P74" s="80"/>
      <c r="Q74" s="80"/>
      <c r="R74" s="80"/>
      <c r="S74" s="80"/>
      <c r="T74" s="80"/>
      <c r="U74" s="31"/>
    </row>
    <row r="75" spans="1:21" x14ac:dyDescent="0.25">
      <c r="A75" s="163" t="s">
        <v>53</v>
      </c>
      <c r="B75" s="78">
        <f>'Приложение 9'!B75/2</f>
        <v>660</v>
      </c>
      <c r="C75" s="78">
        <f>'Приложение 9'!C75/2</f>
        <v>408</v>
      </c>
      <c r="D75" s="78">
        <f>'Приложение 9'!D75/2</f>
        <v>204</v>
      </c>
      <c r="E75" s="78">
        <f>'Приложение 9'!E75/2</f>
        <v>204</v>
      </c>
      <c r="F75" s="78" t="s">
        <v>28</v>
      </c>
      <c r="G75" s="78">
        <f>'Приложение 9'!G75/2</f>
        <v>204</v>
      </c>
      <c r="H75" s="78">
        <f>'Приложение 9'!H75/2</f>
        <v>408</v>
      </c>
      <c r="I75" s="78">
        <f>'Приложение 9'!I75/2</f>
        <v>612</v>
      </c>
      <c r="J75" s="78">
        <f>'Приложение 9'!J75/2</f>
        <v>612</v>
      </c>
      <c r="K75" s="78">
        <f>'Приложение 9'!K75/2</f>
        <v>1020</v>
      </c>
      <c r="L75" s="78">
        <f>'Приложение 9'!L75/2</f>
        <v>1224</v>
      </c>
      <c r="M75" s="78">
        <v>1458</v>
      </c>
      <c r="N75" s="78">
        <v>1692</v>
      </c>
      <c r="O75" s="78">
        <v>1926</v>
      </c>
      <c r="P75" s="80"/>
      <c r="Q75" s="80"/>
      <c r="R75" s="80"/>
      <c r="S75" s="80"/>
      <c r="T75" s="80"/>
      <c r="U75" s="31"/>
    </row>
    <row r="76" spans="1:21" x14ac:dyDescent="0.25">
      <c r="A76" s="163" t="s">
        <v>54</v>
      </c>
      <c r="B76" s="78">
        <f>'Приложение 9'!B76/2</f>
        <v>864</v>
      </c>
      <c r="C76" s="78">
        <f>'Приложение 9'!C76/2</f>
        <v>612</v>
      </c>
      <c r="D76" s="78">
        <f>'Приложение 9'!D76/2</f>
        <v>408</v>
      </c>
      <c r="E76" s="78">
        <f>'Приложение 9'!E76/2</f>
        <v>204</v>
      </c>
      <c r="F76" s="78">
        <f>'Приложение 9'!F76/2</f>
        <v>204</v>
      </c>
      <c r="G76" s="78" t="s">
        <v>28</v>
      </c>
      <c r="H76" s="78">
        <f>'Приложение 9'!H76/2</f>
        <v>204</v>
      </c>
      <c r="I76" s="78">
        <f>'Приложение 9'!I76/2</f>
        <v>408</v>
      </c>
      <c r="J76" s="78">
        <f>'Приложение 9'!J76/2</f>
        <v>408</v>
      </c>
      <c r="K76" s="78">
        <f>'Приложение 9'!K76/2</f>
        <v>816</v>
      </c>
      <c r="L76" s="78">
        <f>'Приложение 9'!L76/2</f>
        <v>1020</v>
      </c>
      <c r="M76" s="78">
        <v>1254</v>
      </c>
      <c r="N76" s="78">
        <v>1488</v>
      </c>
      <c r="O76" s="78">
        <v>1722</v>
      </c>
      <c r="P76" s="80"/>
      <c r="Q76" s="80"/>
      <c r="R76" s="80"/>
      <c r="S76" s="80"/>
      <c r="T76" s="80"/>
      <c r="U76" s="31"/>
    </row>
    <row r="77" spans="1:21" x14ac:dyDescent="0.25">
      <c r="A77" s="163" t="s">
        <v>55</v>
      </c>
      <c r="B77" s="78">
        <f>'Приложение 9'!B77/2</f>
        <v>1068</v>
      </c>
      <c r="C77" s="78">
        <f>'Приложение 9'!C77/2</f>
        <v>816</v>
      </c>
      <c r="D77" s="78">
        <f>'Приложение 9'!D77/2</f>
        <v>612</v>
      </c>
      <c r="E77" s="78">
        <f>'Приложение 9'!E77/2</f>
        <v>408</v>
      </c>
      <c r="F77" s="78">
        <f>'Приложение 9'!F77/2</f>
        <v>408</v>
      </c>
      <c r="G77" s="78">
        <f>'Приложение 9'!G77/2</f>
        <v>204</v>
      </c>
      <c r="H77" s="78" t="s">
        <v>28</v>
      </c>
      <c r="I77" s="78">
        <f>'Приложение 9'!I77/2</f>
        <v>204</v>
      </c>
      <c r="J77" s="78">
        <f>'Приложение 9'!J77/2</f>
        <v>204</v>
      </c>
      <c r="K77" s="78">
        <f>'Приложение 9'!K77/2</f>
        <v>612</v>
      </c>
      <c r="L77" s="78">
        <f>'Приложение 9'!L77/2</f>
        <v>816</v>
      </c>
      <c r="M77" s="78">
        <v>1050</v>
      </c>
      <c r="N77" s="78">
        <v>1284</v>
      </c>
      <c r="O77" s="78">
        <v>1518</v>
      </c>
      <c r="P77" s="80"/>
      <c r="Q77" s="80"/>
      <c r="R77" s="80"/>
      <c r="S77" s="80"/>
      <c r="T77" s="80"/>
      <c r="U77" s="31"/>
    </row>
    <row r="78" spans="1:21" x14ac:dyDescent="0.25">
      <c r="A78" s="163" t="s">
        <v>56</v>
      </c>
      <c r="B78" s="78">
        <f>'Приложение 9'!B78/2</f>
        <v>1272</v>
      </c>
      <c r="C78" s="78">
        <f>'Приложение 9'!C78/2</f>
        <v>1020</v>
      </c>
      <c r="D78" s="78">
        <f>'Приложение 9'!D78/2</f>
        <v>816</v>
      </c>
      <c r="E78" s="78">
        <f>'Приложение 9'!E78/2</f>
        <v>612</v>
      </c>
      <c r="F78" s="78">
        <f>'Приложение 9'!F78/2</f>
        <v>612</v>
      </c>
      <c r="G78" s="78">
        <f>'Приложение 9'!G78/2</f>
        <v>408</v>
      </c>
      <c r="H78" s="78">
        <f>'Приложение 9'!H78/2</f>
        <v>204</v>
      </c>
      <c r="I78" s="78" t="s">
        <v>28</v>
      </c>
      <c r="J78" s="78">
        <f>'Приложение 9'!J78/2</f>
        <v>204</v>
      </c>
      <c r="K78" s="78">
        <f>'Приложение 9'!K78/2</f>
        <v>408</v>
      </c>
      <c r="L78" s="78">
        <f>'Приложение 9'!L78/2</f>
        <v>612</v>
      </c>
      <c r="M78" s="78">
        <v>846</v>
      </c>
      <c r="N78" s="78">
        <v>1080</v>
      </c>
      <c r="O78" s="78">
        <v>1314</v>
      </c>
      <c r="P78" s="80"/>
      <c r="Q78" s="80"/>
      <c r="R78" s="80"/>
      <c r="S78" s="80"/>
      <c r="T78" s="80"/>
      <c r="U78" s="31"/>
    </row>
    <row r="79" spans="1:21" x14ac:dyDescent="0.25">
      <c r="A79" s="163" t="s">
        <v>57</v>
      </c>
      <c r="B79" s="78">
        <f>'Приложение 9'!B79/2</f>
        <v>1272</v>
      </c>
      <c r="C79" s="78">
        <f>'Приложение 9'!C79/2</f>
        <v>1020</v>
      </c>
      <c r="D79" s="78">
        <f>'Приложение 9'!D79/2</f>
        <v>816</v>
      </c>
      <c r="E79" s="78">
        <f>'Приложение 9'!E79/2</f>
        <v>612</v>
      </c>
      <c r="F79" s="78">
        <f>'Приложение 9'!F79/2</f>
        <v>612</v>
      </c>
      <c r="G79" s="78">
        <f>'Приложение 9'!G79/2</f>
        <v>408</v>
      </c>
      <c r="H79" s="78">
        <f>'Приложение 9'!H79/2</f>
        <v>204</v>
      </c>
      <c r="I79" s="78">
        <f>'Приложение 9'!I79/2</f>
        <v>204</v>
      </c>
      <c r="J79" s="78" t="s">
        <v>28</v>
      </c>
      <c r="K79" s="78">
        <f>'Приложение 9'!K79/2</f>
        <v>408</v>
      </c>
      <c r="L79" s="78">
        <f>'Приложение 9'!L79/2</f>
        <v>612</v>
      </c>
      <c r="M79" s="78">
        <v>846</v>
      </c>
      <c r="N79" s="78">
        <v>1080</v>
      </c>
      <c r="O79" s="78">
        <v>1314</v>
      </c>
      <c r="P79" s="80"/>
      <c r="Q79" s="80"/>
      <c r="R79" s="80"/>
      <c r="S79" s="80"/>
      <c r="T79" s="80"/>
      <c r="U79" s="31"/>
    </row>
    <row r="80" spans="1:21" x14ac:dyDescent="0.25">
      <c r="A80" s="167" t="s">
        <v>86</v>
      </c>
      <c r="B80" s="78">
        <f>'Приложение 9'!B80/2</f>
        <v>1680</v>
      </c>
      <c r="C80" s="78">
        <f>'Приложение 9'!C80/2</f>
        <v>1428</v>
      </c>
      <c r="D80" s="78">
        <f>'Приложение 9'!D80/2</f>
        <v>1224</v>
      </c>
      <c r="E80" s="78">
        <f>'Приложение 9'!E80/2</f>
        <v>1020</v>
      </c>
      <c r="F80" s="78">
        <f>'Приложение 9'!F80/2</f>
        <v>1020</v>
      </c>
      <c r="G80" s="78">
        <f>'Приложение 9'!G80/2</f>
        <v>816</v>
      </c>
      <c r="H80" s="78">
        <f>'Приложение 9'!H80/2</f>
        <v>612</v>
      </c>
      <c r="I80" s="78">
        <f>'Приложение 9'!I80/2</f>
        <v>408</v>
      </c>
      <c r="J80" s="78">
        <f>'Приложение 9'!J80/2</f>
        <v>408</v>
      </c>
      <c r="K80" s="78" t="s">
        <v>28</v>
      </c>
      <c r="L80" s="78">
        <f>'Приложение 9'!L80/2</f>
        <v>204</v>
      </c>
      <c r="M80" s="78">
        <v>438</v>
      </c>
      <c r="N80" s="78">
        <v>672</v>
      </c>
      <c r="O80" s="78">
        <v>906</v>
      </c>
      <c r="P80" s="80"/>
      <c r="Q80" s="80"/>
      <c r="R80" s="80"/>
      <c r="S80" s="80"/>
      <c r="T80" s="80"/>
      <c r="U80" s="31"/>
    </row>
    <row r="81" spans="1:21" x14ac:dyDescent="0.25">
      <c r="A81" s="167" t="s">
        <v>85</v>
      </c>
      <c r="B81" s="78">
        <f>'Приложение 9'!B81/2</f>
        <v>1884</v>
      </c>
      <c r="C81" s="78">
        <f>'Приложение 9'!C81/2</f>
        <v>1632</v>
      </c>
      <c r="D81" s="78">
        <f>'Приложение 9'!D81/2</f>
        <v>1428</v>
      </c>
      <c r="E81" s="78">
        <f>'Приложение 9'!E81/2</f>
        <v>1224</v>
      </c>
      <c r="F81" s="78">
        <f>'Приложение 9'!F81/2</f>
        <v>1224</v>
      </c>
      <c r="G81" s="78">
        <f>'Приложение 9'!G81/2</f>
        <v>1020</v>
      </c>
      <c r="H81" s="78">
        <f>'Приложение 9'!H81/2</f>
        <v>816</v>
      </c>
      <c r="I81" s="78">
        <f>'Приложение 9'!I81/2</f>
        <v>612</v>
      </c>
      <c r="J81" s="78">
        <f>'Приложение 9'!J81/2</f>
        <v>612</v>
      </c>
      <c r="K81" s="78">
        <f>'Приложение 9'!K81/2</f>
        <v>204</v>
      </c>
      <c r="L81" s="78" t="s">
        <v>28</v>
      </c>
      <c r="M81" s="78">
        <v>234</v>
      </c>
      <c r="N81" s="78">
        <v>468</v>
      </c>
      <c r="O81" s="78">
        <v>702</v>
      </c>
      <c r="P81" s="80"/>
      <c r="Q81" s="80"/>
      <c r="R81" s="80"/>
      <c r="S81" s="80"/>
      <c r="T81" s="80"/>
      <c r="U81" s="31"/>
    </row>
    <row r="82" spans="1:21" x14ac:dyDescent="0.25">
      <c r="A82" s="163" t="s">
        <v>58</v>
      </c>
      <c r="B82" s="78">
        <v>2118</v>
      </c>
      <c r="C82" s="78">
        <v>1866</v>
      </c>
      <c r="D82" s="78">
        <v>1662</v>
      </c>
      <c r="E82" s="78">
        <v>1458</v>
      </c>
      <c r="F82" s="78">
        <v>1458</v>
      </c>
      <c r="G82" s="78">
        <v>1254</v>
      </c>
      <c r="H82" s="78">
        <v>1050</v>
      </c>
      <c r="I82" s="78">
        <v>846</v>
      </c>
      <c r="J82" s="78">
        <v>846</v>
      </c>
      <c r="K82" s="78">
        <v>438</v>
      </c>
      <c r="L82" s="78">
        <v>234</v>
      </c>
      <c r="M82" s="78" t="s">
        <v>28</v>
      </c>
      <c r="N82" s="78">
        <v>234</v>
      </c>
      <c r="O82" s="78">
        <v>702</v>
      </c>
      <c r="P82" s="80"/>
      <c r="Q82" s="80"/>
      <c r="R82" s="80"/>
      <c r="S82" s="80"/>
      <c r="T82" s="80"/>
      <c r="U82" s="31"/>
    </row>
    <row r="83" spans="1:21" x14ac:dyDescent="0.25">
      <c r="A83" s="163" t="s">
        <v>59</v>
      </c>
      <c r="B83" s="78">
        <v>2352</v>
      </c>
      <c r="C83" s="78">
        <v>2100</v>
      </c>
      <c r="D83" s="78">
        <v>1896</v>
      </c>
      <c r="E83" s="78">
        <v>1692</v>
      </c>
      <c r="F83" s="78">
        <v>1692</v>
      </c>
      <c r="G83" s="78">
        <v>1488</v>
      </c>
      <c r="H83" s="78">
        <v>1284</v>
      </c>
      <c r="I83" s="78">
        <v>1080</v>
      </c>
      <c r="J83" s="78">
        <v>1080</v>
      </c>
      <c r="K83" s="78">
        <v>672</v>
      </c>
      <c r="L83" s="78">
        <v>468</v>
      </c>
      <c r="M83" s="78">
        <v>234</v>
      </c>
      <c r="N83" s="78" t="s">
        <v>28</v>
      </c>
      <c r="O83" s="78">
        <v>468</v>
      </c>
      <c r="P83" s="80"/>
      <c r="Q83" s="80"/>
      <c r="R83" s="80"/>
      <c r="S83" s="80"/>
      <c r="T83" s="80"/>
      <c r="U83" s="31"/>
    </row>
    <row r="84" spans="1:21" x14ac:dyDescent="0.25">
      <c r="A84" s="167" t="s">
        <v>81</v>
      </c>
      <c r="B84" s="78">
        <v>2586</v>
      </c>
      <c r="C84" s="78">
        <v>2334</v>
      </c>
      <c r="D84" s="78">
        <v>2130</v>
      </c>
      <c r="E84" s="78">
        <v>1926</v>
      </c>
      <c r="F84" s="78">
        <v>1926</v>
      </c>
      <c r="G84" s="78">
        <v>1722</v>
      </c>
      <c r="H84" s="78">
        <v>1518</v>
      </c>
      <c r="I84" s="78">
        <v>1314</v>
      </c>
      <c r="J84" s="78">
        <v>1314</v>
      </c>
      <c r="K84" s="78">
        <v>906</v>
      </c>
      <c r="L84" s="78">
        <v>702</v>
      </c>
      <c r="M84" s="78">
        <v>702</v>
      </c>
      <c r="N84" s="78">
        <v>468</v>
      </c>
      <c r="O84" s="78" t="s">
        <v>28</v>
      </c>
      <c r="P84" s="80"/>
      <c r="Q84" s="80"/>
      <c r="R84" s="80"/>
      <c r="S84" s="80"/>
      <c r="T84" s="80"/>
      <c r="U84" s="31"/>
    </row>
    <row r="85" spans="1:2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31"/>
    </row>
    <row r="86" spans="1:21" x14ac:dyDescent="0.25">
      <c r="A86" s="157"/>
      <c r="B86" s="161"/>
      <c r="C86" s="161"/>
      <c r="D86" s="161"/>
      <c r="E86" s="161"/>
      <c r="F86" s="161"/>
      <c r="G86" s="161"/>
      <c r="H86" s="168"/>
      <c r="I86" s="168"/>
      <c r="J86" s="80"/>
      <c r="K86" s="80"/>
      <c r="L86" s="80"/>
      <c r="M86" s="80"/>
      <c r="N86" s="80"/>
      <c r="O86" s="80"/>
      <c r="P86" s="192" t="s">
        <v>60</v>
      </c>
      <c r="Q86" s="192"/>
      <c r="R86" s="192"/>
      <c r="S86" s="192"/>
      <c r="T86" s="192"/>
      <c r="U86" s="31"/>
    </row>
    <row r="87" spans="1:21" x14ac:dyDescent="0.25">
      <c r="A87" s="157" t="s">
        <v>61</v>
      </c>
      <c r="B87" s="161"/>
      <c r="C87" s="161"/>
      <c r="D87" s="161"/>
      <c r="E87" s="161"/>
      <c r="F87" s="161"/>
      <c r="G87" s="161"/>
      <c r="H87" s="148"/>
      <c r="I87" s="148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31"/>
    </row>
    <row r="88" spans="1:21" ht="71.25" x14ac:dyDescent="0.25">
      <c r="A88" s="131"/>
      <c r="B88" s="132" t="s">
        <v>31</v>
      </c>
      <c r="C88" s="132" t="s">
        <v>20</v>
      </c>
      <c r="D88" s="132" t="s">
        <v>17</v>
      </c>
      <c r="E88" s="132" t="s">
        <v>16</v>
      </c>
      <c r="F88" s="132" t="s">
        <v>15</v>
      </c>
      <c r="G88" s="132" t="s">
        <v>62</v>
      </c>
      <c r="H88" s="132" t="s">
        <v>63</v>
      </c>
      <c r="I88" s="82"/>
      <c r="J88" s="82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31"/>
    </row>
    <row r="89" spans="1:21" x14ac:dyDescent="0.25">
      <c r="A89" s="131" t="s">
        <v>31</v>
      </c>
      <c r="B89" s="17" t="s">
        <v>28</v>
      </c>
      <c r="C89" s="17">
        <v>168</v>
      </c>
      <c r="D89" s="17">
        <v>408</v>
      </c>
      <c r="E89" s="17">
        <v>612</v>
      </c>
      <c r="F89" s="17">
        <v>660</v>
      </c>
      <c r="G89" s="17">
        <v>840</v>
      </c>
      <c r="H89" s="17">
        <v>1080</v>
      </c>
      <c r="I89" s="76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31"/>
    </row>
    <row r="90" spans="1:21" x14ac:dyDescent="0.25">
      <c r="A90" s="131" t="s">
        <v>20</v>
      </c>
      <c r="B90" s="17">
        <v>168</v>
      </c>
      <c r="C90" s="17" t="s">
        <v>28</v>
      </c>
      <c r="D90" s="17">
        <v>204</v>
      </c>
      <c r="E90" s="17">
        <v>408</v>
      </c>
      <c r="F90" s="17">
        <v>612</v>
      </c>
      <c r="G90" s="17">
        <v>816</v>
      </c>
      <c r="H90" s="17">
        <v>1020</v>
      </c>
      <c r="I90" s="76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31"/>
    </row>
    <row r="91" spans="1:21" x14ac:dyDescent="0.25">
      <c r="A91" s="131" t="s">
        <v>17</v>
      </c>
      <c r="B91" s="17">
        <v>408</v>
      </c>
      <c r="C91" s="17">
        <v>204</v>
      </c>
      <c r="D91" s="17" t="s">
        <v>28</v>
      </c>
      <c r="E91" s="17">
        <v>204</v>
      </c>
      <c r="F91" s="17">
        <v>408</v>
      </c>
      <c r="G91" s="17">
        <v>612</v>
      </c>
      <c r="H91" s="17">
        <v>816</v>
      </c>
      <c r="I91" s="76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31"/>
    </row>
    <row r="92" spans="1:21" x14ac:dyDescent="0.25">
      <c r="A92" s="131" t="s">
        <v>16</v>
      </c>
      <c r="B92" s="17">
        <v>612</v>
      </c>
      <c r="C92" s="17">
        <v>408</v>
      </c>
      <c r="D92" s="17">
        <v>204</v>
      </c>
      <c r="E92" s="17" t="s">
        <v>28</v>
      </c>
      <c r="F92" s="17">
        <v>204</v>
      </c>
      <c r="G92" s="17">
        <v>408</v>
      </c>
      <c r="H92" s="17">
        <v>612</v>
      </c>
      <c r="I92" s="76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31"/>
    </row>
    <row r="93" spans="1:21" x14ac:dyDescent="0.25">
      <c r="A93" s="131" t="s">
        <v>15</v>
      </c>
      <c r="B93" s="17">
        <v>660</v>
      </c>
      <c r="C93" s="17">
        <v>612</v>
      </c>
      <c r="D93" s="17">
        <v>408</v>
      </c>
      <c r="E93" s="17">
        <v>204</v>
      </c>
      <c r="F93" s="17" t="s">
        <v>28</v>
      </c>
      <c r="G93" s="17">
        <v>300</v>
      </c>
      <c r="H93" s="17">
        <v>540</v>
      </c>
      <c r="I93" s="76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31"/>
    </row>
    <row r="94" spans="1:21" x14ac:dyDescent="0.25">
      <c r="A94" s="131" t="s">
        <v>62</v>
      </c>
      <c r="B94" s="17">
        <v>840</v>
      </c>
      <c r="C94" s="17">
        <v>816</v>
      </c>
      <c r="D94" s="17">
        <v>612</v>
      </c>
      <c r="E94" s="17">
        <v>408</v>
      </c>
      <c r="F94" s="17">
        <v>300</v>
      </c>
      <c r="G94" s="17" t="s">
        <v>28</v>
      </c>
      <c r="H94" s="17">
        <v>240</v>
      </c>
      <c r="I94" s="76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31"/>
    </row>
    <row r="95" spans="1:21" x14ac:dyDescent="0.25">
      <c r="A95" s="131" t="s">
        <v>63</v>
      </c>
      <c r="B95" s="17">
        <v>1080</v>
      </c>
      <c r="C95" s="17">
        <v>1020</v>
      </c>
      <c r="D95" s="17">
        <v>816</v>
      </c>
      <c r="E95" s="17">
        <v>612</v>
      </c>
      <c r="F95" s="17">
        <v>540</v>
      </c>
      <c r="G95" s="17">
        <v>240</v>
      </c>
      <c r="H95" s="17" t="s">
        <v>28</v>
      </c>
      <c r="I95" s="76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31"/>
    </row>
    <row r="96" spans="1:21" x14ac:dyDescent="0.25">
      <c r="A96" s="80"/>
      <c r="B96" s="76"/>
      <c r="C96" s="76"/>
      <c r="D96" s="76"/>
      <c r="E96" s="76"/>
      <c r="F96" s="76"/>
      <c r="G96" s="76"/>
      <c r="H96" s="76"/>
      <c r="I96" s="76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31"/>
    </row>
    <row r="97" spans="1:21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31"/>
    </row>
    <row r="98" spans="1:21" x14ac:dyDescent="0.25">
      <c r="A98" s="157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8"/>
      <c r="M98" s="168"/>
      <c r="N98" s="80"/>
      <c r="O98" s="80"/>
      <c r="P98" s="192" t="s">
        <v>64</v>
      </c>
      <c r="Q98" s="192"/>
      <c r="R98" s="192"/>
      <c r="S98" s="192"/>
      <c r="T98" s="192"/>
      <c r="U98" s="31"/>
    </row>
    <row r="99" spans="1:21" x14ac:dyDescent="0.25">
      <c r="A99" s="157" t="s">
        <v>65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48"/>
      <c r="M99" s="148"/>
      <c r="N99" s="80"/>
      <c r="O99" s="80"/>
      <c r="P99" s="80"/>
      <c r="Q99" s="80"/>
      <c r="R99" s="80"/>
      <c r="S99" s="80"/>
      <c r="T99" s="80"/>
      <c r="U99" s="31"/>
    </row>
    <row r="100" spans="1:21" ht="82.5" x14ac:dyDescent="0.25">
      <c r="A100" s="163"/>
      <c r="B100" s="79" t="s">
        <v>15</v>
      </c>
      <c r="C100" s="79" t="s">
        <v>16</v>
      </c>
      <c r="D100" s="79" t="s">
        <v>17</v>
      </c>
      <c r="E100" s="79" t="s">
        <v>18</v>
      </c>
      <c r="F100" s="79" t="s">
        <v>19</v>
      </c>
      <c r="G100" s="79" t="s">
        <v>20</v>
      </c>
      <c r="H100" s="79" t="s">
        <v>31</v>
      </c>
      <c r="I100" s="81" t="s">
        <v>84</v>
      </c>
      <c r="J100" s="79" t="s">
        <v>22</v>
      </c>
      <c r="K100" s="79" t="s">
        <v>23</v>
      </c>
      <c r="L100" s="79" t="s">
        <v>24</v>
      </c>
      <c r="M100" s="79" t="s">
        <v>2</v>
      </c>
      <c r="N100" s="80"/>
      <c r="O100" s="80"/>
      <c r="P100" s="80"/>
      <c r="Q100" s="80"/>
      <c r="R100" s="80"/>
      <c r="S100" s="80"/>
      <c r="T100" s="80"/>
      <c r="U100" s="31"/>
    </row>
    <row r="101" spans="1:21" x14ac:dyDescent="0.25">
      <c r="A101" s="163" t="s">
        <v>15</v>
      </c>
      <c r="B101" s="78" t="s">
        <v>28</v>
      </c>
      <c r="C101" s="78">
        <f>'Приложение 9'!C101/2</f>
        <v>204</v>
      </c>
      <c r="D101" s="78">
        <f>'Приложение 9'!D101/2</f>
        <v>408</v>
      </c>
      <c r="E101" s="78">
        <f>'Приложение 9'!E101/2</f>
        <v>612</v>
      </c>
      <c r="F101" s="78">
        <f>'Приложение 9'!F101/2</f>
        <v>612</v>
      </c>
      <c r="G101" s="78">
        <f>'Приложение 9'!G101/2</f>
        <v>612</v>
      </c>
      <c r="H101" s="78">
        <f>'Приложение 9'!H101/2</f>
        <v>660</v>
      </c>
      <c r="I101" s="78">
        <f>'Приложение 9'!I101/2</f>
        <v>660</v>
      </c>
      <c r="J101" s="78">
        <f>'Приложение 9'!J101/2</f>
        <v>660</v>
      </c>
      <c r="K101" s="78">
        <f>'Приложение 9'!K101/2</f>
        <v>660</v>
      </c>
      <c r="L101" s="78">
        <f>'Приложение 9'!L101/2</f>
        <v>864</v>
      </c>
      <c r="M101" s="78">
        <f>'Приложение 9'!M101/2</f>
        <v>1068</v>
      </c>
      <c r="N101" s="80"/>
      <c r="O101" s="80"/>
      <c r="P101" s="80"/>
      <c r="Q101" s="80"/>
      <c r="R101" s="80"/>
      <c r="S101" s="80"/>
      <c r="T101" s="80"/>
      <c r="U101" s="31"/>
    </row>
    <row r="102" spans="1:21" x14ac:dyDescent="0.25">
      <c r="A102" s="163" t="s">
        <v>16</v>
      </c>
      <c r="B102" s="78">
        <f>'Приложение 9'!B102/2</f>
        <v>204</v>
      </c>
      <c r="C102" s="78" t="s">
        <v>28</v>
      </c>
      <c r="D102" s="78">
        <f>'Приложение 9'!D102/2</f>
        <v>204</v>
      </c>
      <c r="E102" s="78">
        <f>'Приложение 9'!E102/2</f>
        <v>408</v>
      </c>
      <c r="F102" s="78">
        <f>'Приложение 9'!F102/2</f>
        <v>408</v>
      </c>
      <c r="G102" s="78">
        <f>'Приложение 9'!G102/2</f>
        <v>408</v>
      </c>
      <c r="H102" s="78">
        <f>'Приложение 9'!H102/2</f>
        <v>612</v>
      </c>
      <c r="I102" s="78">
        <f>'Приложение 9'!I102/2</f>
        <v>612</v>
      </c>
      <c r="J102" s="78">
        <f>'Приложение 9'!J102/2</f>
        <v>612</v>
      </c>
      <c r="K102" s="78">
        <f>'Приложение 9'!K102/2</f>
        <v>612</v>
      </c>
      <c r="L102" s="78">
        <f>'Приложение 9'!L102/2</f>
        <v>816</v>
      </c>
      <c r="M102" s="78">
        <f>'Приложение 9'!M102/2</f>
        <v>1020</v>
      </c>
      <c r="N102" s="80"/>
      <c r="O102" s="80"/>
      <c r="P102" s="80"/>
      <c r="Q102" s="80"/>
      <c r="R102" s="80"/>
      <c r="S102" s="80"/>
      <c r="T102" s="80"/>
      <c r="U102" s="31"/>
    </row>
    <row r="103" spans="1:21" x14ac:dyDescent="0.25">
      <c r="A103" s="163" t="s">
        <v>17</v>
      </c>
      <c r="B103" s="78">
        <f>'Приложение 9'!B103/2</f>
        <v>408</v>
      </c>
      <c r="C103" s="78">
        <f>'Приложение 9'!C103/2</f>
        <v>204</v>
      </c>
      <c r="D103" s="78" t="s">
        <v>28</v>
      </c>
      <c r="E103" s="78">
        <f>'Приложение 9'!E103/2</f>
        <v>204</v>
      </c>
      <c r="F103" s="78">
        <f>'Приложение 9'!F103/2</f>
        <v>204</v>
      </c>
      <c r="G103" s="78">
        <f>'Приложение 9'!G103/2</f>
        <v>204</v>
      </c>
      <c r="H103" s="78">
        <f>'Приложение 9'!H103/2</f>
        <v>408</v>
      </c>
      <c r="I103" s="78">
        <f>'Приложение 9'!I103/2</f>
        <v>408</v>
      </c>
      <c r="J103" s="78">
        <f>'Приложение 9'!J103/2</f>
        <v>408</v>
      </c>
      <c r="K103" s="78">
        <f>'Приложение 9'!K103/2</f>
        <v>408</v>
      </c>
      <c r="L103" s="78">
        <f>'Приложение 9'!L103/2</f>
        <v>612</v>
      </c>
      <c r="M103" s="78">
        <f>'Приложение 9'!M103/2</f>
        <v>816</v>
      </c>
      <c r="N103" s="80"/>
      <c r="O103" s="80"/>
      <c r="P103" s="80"/>
      <c r="Q103" s="80"/>
      <c r="R103" s="80"/>
      <c r="S103" s="80"/>
      <c r="T103" s="80"/>
      <c r="U103" s="31"/>
    </row>
    <row r="104" spans="1:21" x14ac:dyDescent="0.25">
      <c r="A104" s="163" t="s">
        <v>18</v>
      </c>
      <c r="B104" s="78">
        <f>'Приложение 9'!B104/2</f>
        <v>612</v>
      </c>
      <c r="C104" s="78">
        <f>'Приложение 9'!C104/2</f>
        <v>408</v>
      </c>
      <c r="D104" s="78">
        <f>'Приложение 9'!D104/2</f>
        <v>204</v>
      </c>
      <c r="E104" s="78" t="s">
        <v>28</v>
      </c>
      <c r="F104" s="78">
        <f>'Приложение 9'!F104/2</f>
        <v>204</v>
      </c>
      <c r="G104" s="78">
        <f>'Приложение 9'!G104/2</f>
        <v>204</v>
      </c>
      <c r="H104" s="78">
        <f>'Приложение 9'!H104/2</f>
        <v>204</v>
      </c>
      <c r="I104" s="78">
        <f>'Приложение 9'!I104/2</f>
        <v>204</v>
      </c>
      <c r="J104" s="78">
        <f>'Приложение 9'!J104/2</f>
        <v>204</v>
      </c>
      <c r="K104" s="78">
        <f>'Приложение 9'!K104/2</f>
        <v>204</v>
      </c>
      <c r="L104" s="78">
        <f>'Приложение 9'!L104/2</f>
        <v>408</v>
      </c>
      <c r="M104" s="78">
        <f>'Приложение 9'!M104/2</f>
        <v>612</v>
      </c>
      <c r="N104" s="80"/>
      <c r="O104" s="80"/>
      <c r="P104" s="80"/>
      <c r="Q104" s="80"/>
      <c r="R104" s="80"/>
      <c r="S104" s="80"/>
      <c r="T104" s="80"/>
      <c r="U104" s="31"/>
    </row>
    <row r="105" spans="1:21" x14ac:dyDescent="0.25">
      <c r="A105" s="163" t="s">
        <v>19</v>
      </c>
      <c r="B105" s="78">
        <f>'Приложение 9'!B105/2</f>
        <v>612</v>
      </c>
      <c r="C105" s="78">
        <f>'Приложение 9'!C105/2</f>
        <v>408</v>
      </c>
      <c r="D105" s="78">
        <f>'Приложение 9'!D105/2</f>
        <v>204</v>
      </c>
      <c r="E105" s="78">
        <f>'Приложение 9'!E105/2</f>
        <v>204</v>
      </c>
      <c r="F105" s="78" t="s">
        <v>28</v>
      </c>
      <c r="G105" s="78">
        <f>'Приложение 9'!G105/2</f>
        <v>204</v>
      </c>
      <c r="H105" s="78">
        <f>'Приложение 9'!H105/2</f>
        <v>204</v>
      </c>
      <c r="I105" s="78">
        <f>'Приложение 9'!I105/2</f>
        <v>204</v>
      </c>
      <c r="J105" s="78">
        <f>'Приложение 9'!J105/2</f>
        <v>204</v>
      </c>
      <c r="K105" s="78">
        <f>'Приложение 9'!K105/2</f>
        <v>204</v>
      </c>
      <c r="L105" s="78">
        <f>'Приложение 9'!L105/2</f>
        <v>408</v>
      </c>
      <c r="M105" s="78">
        <f>'Приложение 9'!M105/2</f>
        <v>612</v>
      </c>
      <c r="N105" s="80"/>
      <c r="O105" s="80"/>
      <c r="P105" s="80"/>
      <c r="Q105" s="80"/>
      <c r="R105" s="80"/>
      <c r="S105" s="80"/>
      <c r="T105" s="80"/>
      <c r="U105" s="31"/>
    </row>
    <row r="106" spans="1:21" x14ac:dyDescent="0.25">
      <c r="A106" s="163" t="s">
        <v>20</v>
      </c>
      <c r="B106" s="78">
        <f>'Приложение 9'!B106/2</f>
        <v>612</v>
      </c>
      <c r="C106" s="78">
        <f>'Приложение 9'!C106/2</f>
        <v>408</v>
      </c>
      <c r="D106" s="78">
        <f>'Приложение 9'!D106/2</f>
        <v>204</v>
      </c>
      <c r="E106" s="78">
        <f>'Приложение 9'!E106/2</f>
        <v>204</v>
      </c>
      <c r="F106" s="78">
        <f>'Приложение 9'!F106/2</f>
        <v>204</v>
      </c>
      <c r="G106" s="78" t="s">
        <v>28</v>
      </c>
      <c r="H106" s="78">
        <f>'Приложение 9'!H106/2</f>
        <v>168</v>
      </c>
      <c r="I106" s="78">
        <f>'Приложение 9'!I106/2</f>
        <v>168</v>
      </c>
      <c r="J106" s="78">
        <f>'Приложение 9'!J106/2</f>
        <v>168</v>
      </c>
      <c r="K106" s="78">
        <f>'Приложение 9'!K106/2</f>
        <v>168</v>
      </c>
      <c r="L106" s="78">
        <f>'Приложение 9'!L106/2</f>
        <v>408</v>
      </c>
      <c r="M106" s="78">
        <f>'Приложение 9'!M106/2</f>
        <v>540</v>
      </c>
      <c r="N106" s="80"/>
      <c r="O106" s="80"/>
      <c r="P106" s="80"/>
      <c r="Q106" s="80"/>
      <c r="R106" s="80"/>
      <c r="S106" s="80"/>
      <c r="T106" s="80"/>
      <c r="U106" s="31"/>
    </row>
    <row r="107" spans="1:21" x14ac:dyDescent="0.25">
      <c r="A107" s="163" t="s">
        <v>31</v>
      </c>
      <c r="B107" s="78">
        <f>'Приложение 9'!B107/2</f>
        <v>660</v>
      </c>
      <c r="C107" s="78">
        <f>'Приложение 9'!C107/2</f>
        <v>612</v>
      </c>
      <c r="D107" s="78">
        <f>'Приложение 9'!D107/2</f>
        <v>408</v>
      </c>
      <c r="E107" s="78">
        <f>'Приложение 9'!E107/2</f>
        <v>204</v>
      </c>
      <c r="F107" s="78">
        <f>'Приложение 9'!F107/2</f>
        <v>204</v>
      </c>
      <c r="G107" s="78">
        <f>'Приложение 9'!G107/2</f>
        <v>168</v>
      </c>
      <c r="H107" s="78" t="s">
        <v>28</v>
      </c>
      <c r="I107" s="78">
        <f>'Приложение 9'!I107/2</f>
        <v>168</v>
      </c>
      <c r="J107" s="78">
        <f>'Приложение 9'!J107/2</f>
        <v>168</v>
      </c>
      <c r="K107" s="78">
        <f>'Приложение 9'!K107/2</f>
        <v>168</v>
      </c>
      <c r="L107" s="78">
        <f>'Приложение 9'!L107/2</f>
        <v>408</v>
      </c>
      <c r="M107" s="78">
        <f>'Приложение 9'!M107/2</f>
        <v>540</v>
      </c>
      <c r="N107" s="80"/>
      <c r="O107" s="80"/>
      <c r="P107" s="80"/>
      <c r="Q107" s="80"/>
      <c r="R107" s="80"/>
      <c r="S107" s="80"/>
      <c r="T107" s="80"/>
      <c r="U107" s="31"/>
    </row>
    <row r="108" spans="1:21" x14ac:dyDescent="0.25">
      <c r="A108" s="167" t="s">
        <v>84</v>
      </c>
      <c r="B108" s="78">
        <f>'Приложение 9'!B108/2</f>
        <v>660</v>
      </c>
      <c r="C108" s="78">
        <f>'Приложение 9'!C108/2</f>
        <v>612</v>
      </c>
      <c r="D108" s="78">
        <f>'Приложение 9'!D108/2</f>
        <v>408</v>
      </c>
      <c r="E108" s="78">
        <f>'Приложение 9'!E108/2</f>
        <v>204</v>
      </c>
      <c r="F108" s="78">
        <f>'Приложение 9'!F108/2</f>
        <v>204</v>
      </c>
      <c r="G108" s="78">
        <f>'Приложение 9'!G108/2</f>
        <v>168</v>
      </c>
      <c r="H108" s="78">
        <f>'Приложение 9'!H108/2</f>
        <v>168</v>
      </c>
      <c r="I108" s="78" t="s">
        <v>28</v>
      </c>
      <c r="J108" s="78">
        <f>'Приложение 9'!J108/2</f>
        <v>168</v>
      </c>
      <c r="K108" s="78">
        <f>'Приложение 9'!K108/2</f>
        <v>168</v>
      </c>
      <c r="L108" s="78">
        <f>'Приложение 9'!L108/2</f>
        <v>408</v>
      </c>
      <c r="M108" s="78">
        <f>'Приложение 9'!M108/2</f>
        <v>540</v>
      </c>
      <c r="N108" s="80"/>
      <c r="O108" s="80"/>
      <c r="P108" s="80"/>
      <c r="Q108" s="80"/>
      <c r="R108" s="80"/>
      <c r="S108" s="80"/>
      <c r="T108" s="80"/>
      <c r="U108" s="31"/>
    </row>
    <row r="109" spans="1:21" x14ac:dyDescent="0.25">
      <c r="A109" s="163" t="s">
        <v>22</v>
      </c>
      <c r="B109" s="78">
        <f>'Приложение 9'!B109/2</f>
        <v>660</v>
      </c>
      <c r="C109" s="78">
        <f>'Приложение 9'!C109/2</f>
        <v>612</v>
      </c>
      <c r="D109" s="78">
        <f>'Приложение 9'!D109/2</f>
        <v>408</v>
      </c>
      <c r="E109" s="78">
        <f>'Приложение 9'!E109/2</f>
        <v>204</v>
      </c>
      <c r="F109" s="78">
        <f>'Приложение 9'!F109/2</f>
        <v>204</v>
      </c>
      <c r="G109" s="78">
        <f>'Приложение 9'!G109/2</f>
        <v>168</v>
      </c>
      <c r="H109" s="78">
        <f>'Приложение 9'!H109/2</f>
        <v>168</v>
      </c>
      <c r="I109" s="78">
        <f>'Приложение 9'!I109/2</f>
        <v>168</v>
      </c>
      <c r="J109" s="78" t="s">
        <v>28</v>
      </c>
      <c r="K109" s="78">
        <f>'Приложение 9'!K109/2</f>
        <v>168</v>
      </c>
      <c r="L109" s="78">
        <f>'Приложение 9'!L109/2</f>
        <v>204</v>
      </c>
      <c r="M109" s="78">
        <f>'Приложение 9'!M109/2</f>
        <v>408</v>
      </c>
      <c r="N109" s="80"/>
      <c r="O109" s="80"/>
      <c r="P109" s="80"/>
      <c r="Q109" s="80"/>
      <c r="R109" s="80"/>
      <c r="S109" s="80"/>
      <c r="T109" s="80"/>
      <c r="U109" s="31"/>
    </row>
    <row r="110" spans="1:21" x14ac:dyDescent="0.25">
      <c r="A110" s="163" t="s">
        <v>23</v>
      </c>
      <c r="B110" s="78">
        <f>'Приложение 9'!B110/2</f>
        <v>660</v>
      </c>
      <c r="C110" s="78">
        <f>'Приложение 9'!C110/2</f>
        <v>612</v>
      </c>
      <c r="D110" s="78">
        <f>'Приложение 9'!D110/2</f>
        <v>408</v>
      </c>
      <c r="E110" s="78">
        <f>'Приложение 9'!E110/2</f>
        <v>204</v>
      </c>
      <c r="F110" s="78">
        <f>'Приложение 9'!F110/2</f>
        <v>204</v>
      </c>
      <c r="G110" s="78">
        <f>'Приложение 9'!G110/2</f>
        <v>168</v>
      </c>
      <c r="H110" s="78">
        <f>'Приложение 9'!H110/2</f>
        <v>168</v>
      </c>
      <c r="I110" s="78">
        <f>'Приложение 9'!I110/2</f>
        <v>168</v>
      </c>
      <c r="J110" s="78">
        <f>'Приложение 9'!J110/2</f>
        <v>168</v>
      </c>
      <c r="K110" s="78" t="s">
        <v>28</v>
      </c>
      <c r="L110" s="78">
        <f>'Приложение 9'!L110/2</f>
        <v>204</v>
      </c>
      <c r="M110" s="78">
        <f>'Приложение 9'!M110/2</f>
        <v>408</v>
      </c>
      <c r="N110" s="80"/>
      <c r="O110" s="80"/>
      <c r="P110" s="80"/>
      <c r="Q110" s="80"/>
      <c r="R110" s="80"/>
      <c r="S110" s="80"/>
      <c r="T110" s="80"/>
      <c r="U110" s="31"/>
    </row>
    <row r="111" spans="1:21" x14ac:dyDescent="0.25">
      <c r="A111" s="163" t="s">
        <v>24</v>
      </c>
      <c r="B111" s="78">
        <f>'Приложение 9'!B111/2</f>
        <v>864</v>
      </c>
      <c r="C111" s="78">
        <f>'Приложение 9'!C111/2</f>
        <v>816</v>
      </c>
      <c r="D111" s="78">
        <f>'Приложение 9'!D111/2</f>
        <v>612</v>
      </c>
      <c r="E111" s="78">
        <f>'Приложение 9'!E111/2</f>
        <v>408</v>
      </c>
      <c r="F111" s="78">
        <f>'Приложение 9'!F111/2</f>
        <v>408</v>
      </c>
      <c r="G111" s="78">
        <f>'Приложение 9'!G111/2</f>
        <v>408</v>
      </c>
      <c r="H111" s="78">
        <f>'Приложение 9'!H111/2</f>
        <v>408</v>
      </c>
      <c r="I111" s="78">
        <f>'Приложение 9'!I111/2</f>
        <v>408</v>
      </c>
      <c r="J111" s="78">
        <f>'Приложение 9'!J111/2</f>
        <v>204</v>
      </c>
      <c r="K111" s="78">
        <f>'Приложение 9'!K111/2</f>
        <v>204</v>
      </c>
      <c r="L111" s="78" t="s">
        <v>28</v>
      </c>
      <c r="M111" s="78">
        <f>'Приложение 9'!M111/2</f>
        <v>204</v>
      </c>
      <c r="N111" s="80"/>
      <c r="O111" s="80"/>
      <c r="P111" s="80"/>
      <c r="Q111" s="80"/>
      <c r="R111" s="80"/>
      <c r="S111" s="80"/>
      <c r="T111" s="80"/>
      <c r="U111" s="31"/>
    </row>
    <row r="112" spans="1:21" x14ac:dyDescent="0.25">
      <c r="A112" s="163" t="s">
        <v>2</v>
      </c>
      <c r="B112" s="78">
        <f>'Приложение 9'!B112/2</f>
        <v>1068</v>
      </c>
      <c r="C112" s="78">
        <f>'Приложение 9'!C112/2</f>
        <v>1020</v>
      </c>
      <c r="D112" s="78">
        <f>'Приложение 9'!D112/2</f>
        <v>816</v>
      </c>
      <c r="E112" s="78">
        <f>'Приложение 9'!E112/2</f>
        <v>612</v>
      </c>
      <c r="F112" s="78">
        <f>'Приложение 9'!F112/2</f>
        <v>612</v>
      </c>
      <c r="G112" s="78">
        <f>'Приложение 9'!G112/2</f>
        <v>540</v>
      </c>
      <c r="H112" s="78">
        <f>'Приложение 9'!H112/2</f>
        <v>540</v>
      </c>
      <c r="I112" s="78">
        <f>'Приложение 9'!I112/2</f>
        <v>540</v>
      </c>
      <c r="J112" s="78">
        <f>'Приложение 9'!J112/2</f>
        <v>408</v>
      </c>
      <c r="K112" s="78">
        <f>'Приложение 9'!K112/2</f>
        <v>408</v>
      </c>
      <c r="L112" s="78">
        <f>'Приложение 9'!L112/2</f>
        <v>204</v>
      </c>
      <c r="M112" s="78" t="s">
        <v>28</v>
      </c>
      <c r="N112" s="80"/>
      <c r="O112" s="80"/>
      <c r="P112" s="80"/>
      <c r="Q112" s="80"/>
      <c r="R112" s="80"/>
      <c r="S112" s="80"/>
      <c r="T112" s="80"/>
      <c r="U112" s="31"/>
    </row>
    <row r="113" spans="1:21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31"/>
    </row>
    <row r="114" spans="1:21" x14ac:dyDescent="0.25">
      <c r="A114" s="157"/>
      <c r="B114" s="161"/>
      <c r="C114" s="161"/>
      <c r="D114" s="161"/>
      <c r="E114" s="161"/>
      <c r="F114" s="161"/>
      <c r="G114" s="161"/>
      <c r="H114" s="161"/>
      <c r="I114" s="161"/>
      <c r="J114" s="168"/>
      <c r="K114" s="168"/>
      <c r="L114" s="80"/>
      <c r="M114" s="80"/>
      <c r="N114" s="80"/>
      <c r="O114" s="80"/>
      <c r="P114" s="192" t="s">
        <v>66</v>
      </c>
      <c r="Q114" s="192"/>
      <c r="R114" s="192"/>
      <c r="S114" s="192"/>
      <c r="T114" s="192"/>
      <c r="U114" s="31"/>
    </row>
    <row r="115" spans="1:21" x14ac:dyDescent="0.25">
      <c r="A115" s="157" t="s">
        <v>67</v>
      </c>
      <c r="B115" s="161"/>
      <c r="C115" s="161"/>
      <c r="D115" s="161"/>
      <c r="E115" s="161"/>
      <c r="F115" s="161"/>
      <c r="G115" s="161"/>
      <c r="H115" s="161"/>
      <c r="I115" s="161"/>
      <c r="J115" s="148"/>
      <c r="K115" s="148"/>
      <c r="L115" s="80"/>
      <c r="M115" s="80"/>
      <c r="N115" s="80"/>
      <c r="O115" s="80"/>
      <c r="P115" s="80"/>
      <c r="Q115" s="80"/>
      <c r="R115" s="80"/>
      <c r="S115" s="80"/>
      <c r="T115" s="80"/>
      <c r="U115" s="31"/>
    </row>
    <row r="116" spans="1:21" ht="75.75" x14ac:dyDescent="0.25">
      <c r="A116" s="163"/>
      <c r="B116" s="79" t="s">
        <v>53</v>
      </c>
      <c r="C116" s="79" t="s">
        <v>52</v>
      </c>
      <c r="D116" s="79" t="s">
        <v>51</v>
      </c>
      <c r="E116" s="79" t="s">
        <v>50</v>
      </c>
      <c r="F116" s="79" t="s">
        <v>31</v>
      </c>
      <c r="G116" s="81" t="s">
        <v>84</v>
      </c>
      <c r="H116" s="79" t="s">
        <v>22</v>
      </c>
      <c r="I116" s="79" t="s">
        <v>23</v>
      </c>
      <c r="J116" s="79" t="s">
        <v>24</v>
      </c>
      <c r="K116" s="79" t="s">
        <v>2</v>
      </c>
      <c r="L116" s="80"/>
      <c r="M116" s="80"/>
      <c r="N116" s="80"/>
      <c r="O116" s="80"/>
      <c r="P116" s="80"/>
      <c r="Q116" s="80"/>
      <c r="R116" s="80"/>
      <c r="S116" s="80"/>
      <c r="T116" s="80"/>
      <c r="U116" s="31"/>
    </row>
    <row r="117" spans="1:21" x14ac:dyDescent="0.25">
      <c r="A117" s="163" t="s">
        <v>53</v>
      </c>
      <c r="B117" s="78" t="s">
        <v>28</v>
      </c>
      <c r="C117" s="78">
        <f>'Приложение 9'!C117/2</f>
        <v>204</v>
      </c>
      <c r="D117" s="78">
        <f>'Приложение 9'!D117/2</f>
        <v>204</v>
      </c>
      <c r="E117" s="78">
        <f>'Приложение 9'!E117/2</f>
        <v>408</v>
      </c>
      <c r="F117" s="78">
        <f>'Приложение 9'!F117/2</f>
        <v>660</v>
      </c>
      <c r="G117" s="78">
        <f>'Приложение 9'!G117/2</f>
        <v>660</v>
      </c>
      <c r="H117" s="78">
        <f>'Приложение 9'!H117/2</f>
        <v>660</v>
      </c>
      <c r="I117" s="78">
        <f>'Приложение 9'!I117/2</f>
        <v>660</v>
      </c>
      <c r="J117" s="78">
        <f>'Приложение 9'!J117/2</f>
        <v>864</v>
      </c>
      <c r="K117" s="78">
        <f>'Приложение 9'!K117/2</f>
        <v>1068</v>
      </c>
      <c r="L117" s="80"/>
      <c r="M117" s="80"/>
      <c r="N117" s="80"/>
      <c r="O117" s="80"/>
      <c r="P117" s="80"/>
      <c r="Q117" s="80"/>
      <c r="R117" s="80"/>
      <c r="S117" s="80"/>
      <c r="T117" s="80"/>
      <c r="U117" s="31"/>
    </row>
    <row r="118" spans="1:21" x14ac:dyDescent="0.25">
      <c r="A118" s="163" t="s">
        <v>52</v>
      </c>
      <c r="B118" s="78">
        <f>'Приложение 9'!B118/2</f>
        <v>204</v>
      </c>
      <c r="C118" s="78" t="s">
        <v>28</v>
      </c>
      <c r="D118" s="78">
        <f>'Приложение 9'!D118/2</f>
        <v>204</v>
      </c>
      <c r="E118" s="78">
        <f>'Приложение 9'!E118/2</f>
        <v>408</v>
      </c>
      <c r="F118" s="78">
        <f>'Приложение 9'!F118/2</f>
        <v>612</v>
      </c>
      <c r="G118" s="78">
        <f>'Приложение 9'!G118/2</f>
        <v>612</v>
      </c>
      <c r="H118" s="78">
        <f>'Приложение 9'!H118/2</f>
        <v>612</v>
      </c>
      <c r="I118" s="78">
        <f>'Приложение 9'!I118/2</f>
        <v>612</v>
      </c>
      <c r="J118" s="78">
        <f>'Приложение 9'!J118/2</f>
        <v>816</v>
      </c>
      <c r="K118" s="78">
        <f>'Приложение 9'!K118/2</f>
        <v>1020</v>
      </c>
      <c r="L118" s="80"/>
      <c r="M118" s="80"/>
      <c r="N118" s="80"/>
      <c r="O118" s="80"/>
      <c r="P118" s="80"/>
      <c r="Q118" s="80"/>
      <c r="R118" s="80"/>
      <c r="S118" s="80"/>
      <c r="T118" s="80"/>
      <c r="U118" s="31"/>
    </row>
    <row r="119" spans="1:21" x14ac:dyDescent="0.25">
      <c r="A119" s="163" t="s">
        <v>51</v>
      </c>
      <c r="B119" s="78">
        <f>'Приложение 9'!B119/2</f>
        <v>204</v>
      </c>
      <c r="C119" s="78">
        <f>'Приложение 9'!C119/2</f>
        <v>204</v>
      </c>
      <c r="D119" s="78" t="s">
        <v>28</v>
      </c>
      <c r="E119" s="78">
        <f>'Приложение 9'!E119/2</f>
        <v>204</v>
      </c>
      <c r="F119" s="78">
        <f>'Приложение 9'!F119/2</f>
        <v>408</v>
      </c>
      <c r="G119" s="78">
        <f>'Приложение 9'!G119/2</f>
        <v>408</v>
      </c>
      <c r="H119" s="78">
        <f>'Приложение 9'!H119/2</f>
        <v>408</v>
      </c>
      <c r="I119" s="78">
        <f>'Приложение 9'!I119/2</f>
        <v>408</v>
      </c>
      <c r="J119" s="78">
        <f>'Приложение 9'!J119/2</f>
        <v>612</v>
      </c>
      <c r="K119" s="78">
        <f>'Приложение 9'!K119/2</f>
        <v>816</v>
      </c>
      <c r="L119" s="80"/>
      <c r="M119" s="80"/>
      <c r="N119" s="80"/>
      <c r="O119" s="80"/>
      <c r="P119" s="80"/>
      <c r="Q119" s="80"/>
      <c r="R119" s="80"/>
      <c r="S119" s="80"/>
      <c r="T119" s="80"/>
      <c r="U119" s="31"/>
    </row>
    <row r="120" spans="1:21" x14ac:dyDescent="0.25">
      <c r="A120" s="163" t="s">
        <v>50</v>
      </c>
      <c r="B120" s="78">
        <f>'Приложение 9'!B120/2</f>
        <v>408</v>
      </c>
      <c r="C120" s="78">
        <f>'Приложение 9'!C120/2</f>
        <v>408</v>
      </c>
      <c r="D120" s="78">
        <f>'Приложение 9'!D120/2</f>
        <v>204</v>
      </c>
      <c r="E120" s="78" t="s">
        <v>28</v>
      </c>
      <c r="F120" s="78">
        <f>'Приложение 9'!F120/2</f>
        <v>168</v>
      </c>
      <c r="G120" s="78">
        <f>'Приложение 9'!G120/2</f>
        <v>168</v>
      </c>
      <c r="H120" s="78">
        <f>'Приложение 9'!H120/2</f>
        <v>168</v>
      </c>
      <c r="I120" s="78">
        <f>'Приложение 9'!I120/2</f>
        <v>168</v>
      </c>
      <c r="J120" s="78">
        <f>'Приложение 9'!J120/2</f>
        <v>408</v>
      </c>
      <c r="K120" s="78">
        <f>'Приложение 9'!K120/2</f>
        <v>612</v>
      </c>
      <c r="L120" s="80"/>
      <c r="M120" s="80"/>
      <c r="N120" s="80"/>
      <c r="O120" s="80"/>
      <c r="P120" s="80"/>
      <c r="Q120" s="80"/>
      <c r="R120" s="80"/>
      <c r="S120" s="80"/>
      <c r="T120" s="80"/>
      <c r="U120" s="31"/>
    </row>
    <row r="121" spans="1:21" x14ac:dyDescent="0.25">
      <c r="A121" s="163" t="s">
        <v>31</v>
      </c>
      <c r="B121" s="78">
        <f>'Приложение 9'!B121/2</f>
        <v>660</v>
      </c>
      <c r="C121" s="78">
        <f>'Приложение 9'!C121/2</f>
        <v>612</v>
      </c>
      <c r="D121" s="78">
        <f>'Приложение 9'!D121/2</f>
        <v>408</v>
      </c>
      <c r="E121" s="78">
        <f>'Приложение 9'!E121/2</f>
        <v>168</v>
      </c>
      <c r="F121" s="78" t="s">
        <v>28</v>
      </c>
      <c r="G121" s="78">
        <f>'Приложение 9'!G121/2</f>
        <v>168</v>
      </c>
      <c r="H121" s="78">
        <f>'Приложение 9'!H121/2</f>
        <v>168</v>
      </c>
      <c r="I121" s="78">
        <f>'Приложение 9'!I121/2</f>
        <v>168</v>
      </c>
      <c r="J121" s="78">
        <f>'Приложение 9'!J121/2</f>
        <v>408</v>
      </c>
      <c r="K121" s="78">
        <f>'Приложение 9'!K121/2</f>
        <v>540</v>
      </c>
      <c r="L121" s="80"/>
      <c r="M121" s="80"/>
      <c r="N121" s="80"/>
      <c r="O121" s="80"/>
      <c r="P121" s="80"/>
      <c r="Q121" s="80"/>
      <c r="R121" s="80"/>
      <c r="S121" s="80"/>
      <c r="T121" s="80"/>
      <c r="U121" s="31"/>
    </row>
    <row r="122" spans="1:21" x14ac:dyDescent="0.25">
      <c r="A122" s="167" t="s">
        <v>84</v>
      </c>
      <c r="B122" s="78">
        <f>'Приложение 9'!B122/2</f>
        <v>660</v>
      </c>
      <c r="C122" s="78">
        <f>'Приложение 9'!C122/2</f>
        <v>612</v>
      </c>
      <c r="D122" s="78">
        <f>'Приложение 9'!D122/2</f>
        <v>408</v>
      </c>
      <c r="E122" s="78">
        <f>'Приложение 9'!E122/2</f>
        <v>168</v>
      </c>
      <c r="F122" s="78">
        <f>'Приложение 9'!F122/2</f>
        <v>168</v>
      </c>
      <c r="G122" s="78" t="s">
        <v>28</v>
      </c>
      <c r="H122" s="78">
        <f>'Приложение 9'!H122/2</f>
        <v>168</v>
      </c>
      <c r="I122" s="78">
        <f>'Приложение 9'!I122/2</f>
        <v>168</v>
      </c>
      <c r="J122" s="78">
        <f>'Приложение 9'!J122/2</f>
        <v>408</v>
      </c>
      <c r="K122" s="78">
        <f>'Приложение 9'!K122/2</f>
        <v>540</v>
      </c>
      <c r="L122" s="80"/>
      <c r="M122" s="80"/>
      <c r="N122" s="80"/>
      <c r="O122" s="80"/>
      <c r="P122" s="80"/>
      <c r="Q122" s="80"/>
      <c r="R122" s="80"/>
      <c r="S122" s="80"/>
      <c r="T122" s="80"/>
      <c r="U122" s="31"/>
    </row>
    <row r="123" spans="1:21" x14ac:dyDescent="0.25">
      <c r="A123" s="163" t="s">
        <v>22</v>
      </c>
      <c r="B123" s="78">
        <f>'Приложение 9'!B123/2</f>
        <v>660</v>
      </c>
      <c r="C123" s="78">
        <f>'Приложение 9'!C123/2</f>
        <v>612</v>
      </c>
      <c r="D123" s="78">
        <f>'Приложение 9'!D123/2</f>
        <v>408</v>
      </c>
      <c r="E123" s="78">
        <f>'Приложение 9'!E123/2</f>
        <v>168</v>
      </c>
      <c r="F123" s="78">
        <f>'Приложение 9'!F123/2</f>
        <v>168</v>
      </c>
      <c r="G123" s="78">
        <f>'Приложение 9'!G123/2</f>
        <v>168</v>
      </c>
      <c r="H123" s="78" t="s">
        <v>28</v>
      </c>
      <c r="I123" s="78">
        <f>'Приложение 9'!I123/2</f>
        <v>168</v>
      </c>
      <c r="J123" s="78">
        <f>'Приложение 9'!J123/2</f>
        <v>408</v>
      </c>
      <c r="K123" s="78">
        <f>'Приложение 9'!K123/2</f>
        <v>540</v>
      </c>
      <c r="L123" s="80"/>
      <c r="M123" s="80"/>
      <c r="N123" s="80"/>
      <c r="O123" s="80"/>
      <c r="P123" s="80"/>
      <c r="Q123" s="80"/>
      <c r="R123" s="80"/>
      <c r="S123" s="80"/>
      <c r="T123" s="80"/>
      <c r="U123" s="31"/>
    </row>
    <row r="124" spans="1:21" x14ac:dyDescent="0.25">
      <c r="A124" s="163" t="s">
        <v>23</v>
      </c>
      <c r="B124" s="78">
        <f>'Приложение 9'!B124/2</f>
        <v>660</v>
      </c>
      <c r="C124" s="78">
        <f>'Приложение 9'!C124/2</f>
        <v>612</v>
      </c>
      <c r="D124" s="78">
        <f>'Приложение 9'!D124/2</f>
        <v>408</v>
      </c>
      <c r="E124" s="78">
        <f>'Приложение 9'!E124/2</f>
        <v>168</v>
      </c>
      <c r="F124" s="78">
        <f>'Приложение 9'!F124/2</f>
        <v>168</v>
      </c>
      <c r="G124" s="78">
        <f>'Приложение 9'!G124/2</f>
        <v>168</v>
      </c>
      <c r="H124" s="78">
        <f>'Приложение 9'!H124/2</f>
        <v>168</v>
      </c>
      <c r="I124" s="78" t="s">
        <v>28</v>
      </c>
      <c r="J124" s="78">
        <f>'Приложение 9'!J124/2</f>
        <v>204</v>
      </c>
      <c r="K124" s="78">
        <f>'Приложение 9'!K124/2</f>
        <v>408</v>
      </c>
      <c r="L124" s="80"/>
      <c r="M124" s="80"/>
      <c r="N124" s="80"/>
      <c r="O124" s="80"/>
      <c r="P124" s="80"/>
      <c r="Q124" s="80"/>
      <c r="R124" s="80"/>
      <c r="S124" s="80"/>
      <c r="T124" s="80"/>
      <c r="U124" s="31"/>
    </row>
    <row r="125" spans="1:21" x14ac:dyDescent="0.25">
      <c r="A125" s="163" t="s">
        <v>24</v>
      </c>
      <c r="B125" s="78">
        <f>'Приложение 9'!B125/2</f>
        <v>864</v>
      </c>
      <c r="C125" s="78">
        <f>'Приложение 9'!C125/2</f>
        <v>816</v>
      </c>
      <c r="D125" s="78">
        <f>'Приложение 9'!D125/2</f>
        <v>612</v>
      </c>
      <c r="E125" s="78">
        <f>'Приложение 9'!E125/2</f>
        <v>408</v>
      </c>
      <c r="F125" s="78">
        <f>'Приложение 9'!F125/2</f>
        <v>408</v>
      </c>
      <c r="G125" s="78">
        <f>'Приложение 9'!G125/2</f>
        <v>408</v>
      </c>
      <c r="H125" s="78">
        <f>'Приложение 9'!H125/2</f>
        <v>408</v>
      </c>
      <c r="I125" s="78">
        <f>'Приложение 9'!I125/2</f>
        <v>204</v>
      </c>
      <c r="J125" s="78" t="s">
        <v>28</v>
      </c>
      <c r="K125" s="78">
        <f>'Приложение 9'!K125/2</f>
        <v>204</v>
      </c>
      <c r="L125" s="80"/>
      <c r="M125" s="80"/>
      <c r="N125" s="80"/>
      <c r="O125" s="80"/>
      <c r="P125" s="80"/>
      <c r="Q125" s="80"/>
      <c r="R125" s="80"/>
      <c r="S125" s="80"/>
      <c r="T125" s="80"/>
      <c r="U125" s="31"/>
    </row>
    <row r="126" spans="1:21" x14ac:dyDescent="0.25">
      <c r="A126" s="163" t="s">
        <v>2</v>
      </c>
      <c r="B126" s="78">
        <f>'Приложение 9'!B126/2</f>
        <v>1068</v>
      </c>
      <c r="C126" s="78">
        <f>'Приложение 9'!C126/2</f>
        <v>1020</v>
      </c>
      <c r="D126" s="78">
        <f>'Приложение 9'!D126/2</f>
        <v>816</v>
      </c>
      <c r="E126" s="78">
        <f>'Приложение 9'!E126/2</f>
        <v>612</v>
      </c>
      <c r="F126" s="78">
        <f>'Приложение 9'!F126/2</f>
        <v>540</v>
      </c>
      <c r="G126" s="78">
        <f>'Приложение 9'!G126/2</f>
        <v>540</v>
      </c>
      <c r="H126" s="78">
        <f>'Приложение 9'!H126/2</f>
        <v>540</v>
      </c>
      <c r="I126" s="78">
        <f>'Приложение 9'!I126/2</f>
        <v>408</v>
      </c>
      <c r="J126" s="78">
        <f>'Приложение 9'!J126/2</f>
        <v>204</v>
      </c>
      <c r="K126" s="78" t="s">
        <v>28</v>
      </c>
      <c r="L126" s="80"/>
      <c r="M126" s="80"/>
      <c r="N126" s="80"/>
      <c r="O126" s="80"/>
      <c r="P126" s="80"/>
      <c r="Q126" s="80"/>
      <c r="R126" s="80"/>
      <c r="S126" s="80"/>
      <c r="T126" s="80"/>
      <c r="U126" s="31"/>
    </row>
    <row r="127" spans="1:21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31"/>
    </row>
    <row r="128" spans="1:21" x14ac:dyDescent="0.25">
      <c r="A128" s="157"/>
      <c r="B128" s="161"/>
      <c r="C128" s="161"/>
      <c r="D128" s="161"/>
      <c r="E128" s="161"/>
      <c r="F128" s="161"/>
      <c r="G128" s="161"/>
      <c r="H128" s="161"/>
      <c r="I128" s="161"/>
      <c r="J128" s="161"/>
      <c r="K128" s="168"/>
      <c r="L128" s="168"/>
      <c r="M128" s="80"/>
      <c r="N128" s="80"/>
      <c r="O128" s="80"/>
      <c r="P128" s="192" t="s">
        <v>68</v>
      </c>
      <c r="Q128" s="192"/>
      <c r="R128" s="192"/>
      <c r="S128" s="192"/>
      <c r="T128" s="192"/>
      <c r="U128" s="31"/>
    </row>
    <row r="129" spans="1:21" x14ac:dyDescent="0.25">
      <c r="A129" s="157" t="s">
        <v>69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48"/>
      <c r="L129" s="148"/>
      <c r="M129" s="80"/>
      <c r="N129" s="80"/>
      <c r="O129" s="80"/>
      <c r="P129" s="80"/>
      <c r="Q129" s="80"/>
      <c r="R129" s="80"/>
      <c r="S129" s="80"/>
      <c r="T129" s="80"/>
      <c r="U129" s="31"/>
    </row>
    <row r="130" spans="1:21" ht="82.5" x14ac:dyDescent="0.25">
      <c r="A130" s="163"/>
      <c r="B130" s="79" t="s">
        <v>15</v>
      </c>
      <c r="C130" s="79" t="s">
        <v>16</v>
      </c>
      <c r="D130" s="79" t="s">
        <v>17</v>
      </c>
      <c r="E130" s="79" t="s">
        <v>18</v>
      </c>
      <c r="F130" s="79" t="s">
        <v>19</v>
      </c>
      <c r="G130" s="79" t="s">
        <v>20</v>
      </c>
      <c r="H130" s="79" t="s">
        <v>31</v>
      </c>
      <c r="I130" s="79" t="s">
        <v>50</v>
      </c>
      <c r="J130" s="79" t="s">
        <v>51</v>
      </c>
      <c r="K130" s="79" t="s">
        <v>52</v>
      </c>
      <c r="L130" s="79" t="s">
        <v>53</v>
      </c>
      <c r="M130" s="80"/>
      <c r="N130" s="80"/>
      <c r="O130" s="80"/>
      <c r="P130" s="80"/>
      <c r="Q130" s="80"/>
      <c r="R130" s="80"/>
      <c r="S130" s="80"/>
      <c r="T130" s="80"/>
      <c r="U130" s="31"/>
    </row>
    <row r="131" spans="1:21" x14ac:dyDescent="0.25">
      <c r="A131" s="163" t="s">
        <v>15</v>
      </c>
      <c r="B131" s="78" t="s">
        <v>28</v>
      </c>
      <c r="C131" s="78">
        <f>'Приложение 9'!C131/2</f>
        <v>204</v>
      </c>
      <c r="D131" s="78">
        <f>'Приложение 9'!D131/2</f>
        <v>408</v>
      </c>
      <c r="E131" s="78">
        <f>'Приложение 9'!E131/2</f>
        <v>612</v>
      </c>
      <c r="F131" s="78">
        <f>'Приложение 9'!F131/2</f>
        <v>612</v>
      </c>
      <c r="G131" s="78">
        <f>'Приложение 9'!G131/2</f>
        <v>612</v>
      </c>
      <c r="H131" s="78">
        <f>'Приложение 9'!H131/2</f>
        <v>660</v>
      </c>
      <c r="I131" s="78">
        <f>'Приложение 9'!I131/2</f>
        <v>660</v>
      </c>
      <c r="J131" s="78">
        <f>'Приложение 9'!J131/2</f>
        <v>864</v>
      </c>
      <c r="K131" s="78">
        <f>'Приложение 9'!K131/2</f>
        <v>1068</v>
      </c>
      <c r="L131" s="78">
        <f>'Приложение 9'!L131/2</f>
        <v>1068</v>
      </c>
      <c r="M131" s="80"/>
      <c r="N131" s="80"/>
      <c r="O131" s="80"/>
      <c r="P131" s="80"/>
      <c r="Q131" s="80"/>
      <c r="R131" s="80"/>
      <c r="S131" s="80"/>
      <c r="T131" s="80"/>
      <c r="U131" s="31"/>
    </row>
    <row r="132" spans="1:21" x14ac:dyDescent="0.25">
      <c r="A132" s="163" t="s">
        <v>16</v>
      </c>
      <c r="B132" s="78">
        <f>'Приложение 9'!B132/2</f>
        <v>204</v>
      </c>
      <c r="C132" s="78" t="s">
        <v>28</v>
      </c>
      <c r="D132" s="78">
        <f>'Приложение 9'!D132/2</f>
        <v>204</v>
      </c>
      <c r="E132" s="78">
        <f>'Приложение 9'!E132/2</f>
        <v>408</v>
      </c>
      <c r="F132" s="78">
        <f>'Приложение 9'!F132/2</f>
        <v>408</v>
      </c>
      <c r="G132" s="78">
        <f>'Приложение 9'!G132/2</f>
        <v>408</v>
      </c>
      <c r="H132" s="78">
        <f>'Приложение 9'!H132/2</f>
        <v>612</v>
      </c>
      <c r="I132" s="78">
        <f>'Приложение 9'!I132/2</f>
        <v>612</v>
      </c>
      <c r="J132" s="78">
        <f>'Приложение 9'!J132/2</f>
        <v>816</v>
      </c>
      <c r="K132" s="78">
        <f>'Приложение 9'!K132/2</f>
        <v>1020</v>
      </c>
      <c r="L132" s="78">
        <f>'Приложение 9'!L132/2</f>
        <v>1020</v>
      </c>
      <c r="M132" s="80"/>
      <c r="N132" s="80"/>
      <c r="O132" s="80"/>
      <c r="P132" s="80"/>
      <c r="Q132" s="80"/>
      <c r="R132" s="80"/>
      <c r="S132" s="80"/>
      <c r="T132" s="80"/>
      <c r="U132" s="31"/>
    </row>
    <row r="133" spans="1:21" x14ac:dyDescent="0.25">
      <c r="A133" s="163" t="s">
        <v>17</v>
      </c>
      <c r="B133" s="78">
        <f>'Приложение 9'!B133/2</f>
        <v>408</v>
      </c>
      <c r="C133" s="78">
        <f>'Приложение 9'!C133/2</f>
        <v>204</v>
      </c>
      <c r="D133" s="78" t="s">
        <v>28</v>
      </c>
      <c r="E133" s="78">
        <f>'Приложение 9'!E133/2</f>
        <v>204</v>
      </c>
      <c r="F133" s="78">
        <f>'Приложение 9'!F133/2</f>
        <v>204</v>
      </c>
      <c r="G133" s="78">
        <f>'Приложение 9'!G133/2</f>
        <v>204</v>
      </c>
      <c r="H133" s="78">
        <f>'Приложение 9'!H133/2</f>
        <v>408</v>
      </c>
      <c r="I133" s="78">
        <f>'Приложение 9'!I133/2</f>
        <v>408</v>
      </c>
      <c r="J133" s="78">
        <f>'Приложение 9'!J133/2</f>
        <v>612</v>
      </c>
      <c r="K133" s="78">
        <f>'Приложение 9'!K133/2</f>
        <v>816</v>
      </c>
      <c r="L133" s="78">
        <f>'Приложение 9'!L133/2</f>
        <v>816</v>
      </c>
      <c r="M133" s="80"/>
      <c r="N133" s="80"/>
      <c r="O133" s="80"/>
      <c r="P133" s="80"/>
      <c r="Q133" s="80"/>
      <c r="R133" s="80"/>
      <c r="S133" s="80"/>
      <c r="T133" s="80"/>
      <c r="U133" s="31"/>
    </row>
    <row r="134" spans="1:21" x14ac:dyDescent="0.25">
      <c r="A134" s="163" t="s">
        <v>18</v>
      </c>
      <c r="B134" s="78">
        <f>'Приложение 9'!B134/2</f>
        <v>612</v>
      </c>
      <c r="C134" s="78">
        <f>'Приложение 9'!C134/2</f>
        <v>408</v>
      </c>
      <c r="D134" s="78">
        <f>'Приложение 9'!D134/2</f>
        <v>204</v>
      </c>
      <c r="E134" s="78" t="s">
        <v>28</v>
      </c>
      <c r="F134" s="78">
        <f>'Приложение 9'!F134/2</f>
        <v>204</v>
      </c>
      <c r="G134" s="78">
        <f>'Приложение 9'!G134/2</f>
        <v>204</v>
      </c>
      <c r="H134" s="78">
        <f>'Приложение 9'!H134/2</f>
        <v>204</v>
      </c>
      <c r="I134" s="78">
        <f>'Приложение 9'!I134/2</f>
        <v>204</v>
      </c>
      <c r="J134" s="78">
        <f>'Приложение 9'!J134/2</f>
        <v>408</v>
      </c>
      <c r="K134" s="78">
        <f>'Приложение 9'!K134/2</f>
        <v>612</v>
      </c>
      <c r="L134" s="78">
        <f>'Приложение 9'!L134/2</f>
        <v>612</v>
      </c>
      <c r="M134" s="80"/>
      <c r="N134" s="80"/>
      <c r="O134" s="80"/>
      <c r="P134" s="80"/>
      <c r="Q134" s="80"/>
      <c r="R134" s="80"/>
      <c r="S134" s="80"/>
      <c r="T134" s="80"/>
      <c r="U134" s="31"/>
    </row>
    <row r="135" spans="1:21" x14ac:dyDescent="0.25">
      <c r="A135" s="163" t="s">
        <v>19</v>
      </c>
      <c r="B135" s="78">
        <f>'Приложение 9'!B135/2</f>
        <v>612</v>
      </c>
      <c r="C135" s="78">
        <f>'Приложение 9'!C135/2</f>
        <v>408</v>
      </c>
      <c r="D135" s="78">
        <f>'Приложение 9'!D135/2</f>
        <v>204</v>
      </c>
      <c r="E135" s="78">
        <f>'Приложение 9'!E135/2</f>
        <v>204</v>
      </c>
      <c r="F135" s="78" t="s">
        <v>28</v>
      </c>
      <c r="G135" s="78">
        <f>'Приложение 9'!G135/2</f>
        <v>204</v>
      </c>
      <c r="H135" s="78">
        <f>'Приложение 9'!H135/2</f>
        <v>204</v>
      </c>
      <c r="I135" s="78">
        <f>'Приложение 9'!I135/2</f>
        <v>204</v>
      </c>
      <c r="J135" s="78">
        <f>'Приложение 9'!J135/2</f>
        <v>408</v>
      </c>
      <c r="K135" s="78">
        <f>'Приложение 9'!K135/2</f>
        <v>612</v>
      </c>
      <c r="L135" s="78">
        <f>'Приложение 9'!L135/2</f>
        <v>612</v>
      </c>
      <c r="M135" s="80"/>
      <c r="N135" s="80"/>
      <c r="O135" s="80"/>
      <c r="P135" s="80"/>
      <c r="Q135" s="80"/>
      <c r="R135" s="80"/>
      <c r="S135" s="80"/>
      <c r="T135" s="80"/>
      <c r="U135" s="31"/>
    </row>
    <row r="136" spans="1:21" x14ac:dyDescent="0.25">
      <c r="A136" s="163" t="s">
        <v>20</v>
      </c>
      <c r="B136" s="78">
        <f>'Приложение 9'!B136/2</f>
        <v>612</v>
      </c>
      <c r="C136" s="78">
        <f>'Приложение 9'!C136/2</f>
        <v>408</v>
      </c>
      <c r="D136" s="78">
        <f>'Приложение 9'!D136/2</f>
        <v>204</v>
      </c>
      <c r="E136" s="78">
        <f>'Приложение 9'!E136/2</f>
        <v>204</v>
      </c>
      <c r="F136" s="78">
        <f>'Приложение 9'!F136/2</f>
        <v>204</v>
      </c>
      <c r="G136" s="78" t="s">
        <v>28</v>
      </c>
      <c r="H136" s="78">
        <f>'Приложение 9'!H136/2</f>
        <v>168</v>
      </c>
      <c r="I136" s="78">
        <f>'Приложение 9'!I136/2</f>
        <v>168</v>
      </c>
      <c r="J136" s="78">
        <f>'Приложение 9'!J136/2</f>
        <v>408</v>
      </c>
      <c r="K136" s="78">
        <f>'Приложение 9'!K136/2</f>
        <v>612</v>
      </c>
      <c r="L136" s="78">
        <f>'Приложение 9'!L136/2</f>
        <v>660</v>
      </c>
      <c r="M136" s="80"/>
      <c r="N136" s="80"/>
      <c r="O136" s="80"/>
      <c r="P136" s="80"/>
      <c r="Q136" s="80"/>
      <c r="R136" s="80"/>
      <c r="S136" s="80"/>
      <c r="T136" s="80"/>
      <c r="U136" s="31"/>
    </row>
    <row r="137" spans="1:21" x14ac:dyDescent="0.25">
      <c r="A137" s="163" t="s">
        <v>31</v>
      </c>
      <c r="B137" s="78">
        <f>'Приложение 9'!B137/2</f>
        <v>660</v>
      </c>
      <c r="C137" s="78">
        <f>'Приложение 9'!C137/2</f>
        <v>612</v>
      </c>
      <c r="D137" s="78">
        <f>'Приложение 9'!D137/2</f>
        <v>408</v>
      </c>
      <c r="E137" s="78">
        <f>'Приложение 9'!E137/2</f>
        <v>204</v>
      </c>
      <c r="F137" s="78">
        <f>'Приложение 9'!F137/2</f>
        <v>204</v>
      </c>
      <c r="G137" s="78">
        <f>'Приложение 9'!G137/2</f>
        <v>168</v>
      </c>
      <c r="H137" s="78" t="s">
        <v>28</v>
      </c>
      <c r="I137" s="78">
        <f>'Приложение 9'!I137/2</f>
        <v>168</v>
      </c>
      <c r="J137" s="78">
        <f>'Приложение 9'!J137/2</f>
        <v>408</v>
      </c>
      <c r="K137" s="78">
        <f>'Приложение 9'!K137/2</f>
        <v>612</v>
      </c>
      <c r="L137" s="78">
        <v>600</v>
      </c>
      <c r="M137" s="80"/>
      <c r="N137" s="80"/>
      <c r="O137" s="80"/>
      <c r="P137" s="80"/>
      <c r="Q137" s="80"/>
      <c r="R137" s="80"/>
      <c r="S137" s="80"/>
      <c r="T137" s="80"/>
      <c r="U137" s="31"/>
    </row>
    <row r="138" spans="1:21" x14ac:dyDescent="0.25">
      <c r="A138" s="163" t="s">
        <v>50</v>
      </c>
      <c r="B138" s="78">
        <f>'Приложение 9'!B138/2</f>
        <v>660</v>
      </c>
      <c r="C138" s="78">
        <f>'Приложение 9'!C138/2</f>
        <v>612</v>
      </c>
      <c r="D138" s="78">
        <f>'Приложение 9'!D138/2</f>
        <v>408</v>
      </c>
      <c r="E138" s="78">
        <f>'Приложение 9'!E138/2</f>
        <v>204</v>
      </c>
      <c r="F138" s="78">
        <f>'Приложение 9'!F138/2</f>
        <v>204</v>
      </c>
      <c r="G138" s="78">
        <f>'Приложение 9'!G138/2</f>
        <v>168</v>
      </c>
      <c r="H138" s="78">
        <f>'Приложение 9'!H138/2</f>
        <v>168</v>
      </c>
      <c r="I138" s="78" t="s">
        <v>28</v>
      </c>
      <c r="J138" s="78">
        <f>'Приложение 9'!J138/2</f>
        <v>204</v>
      </c>
      <c r="K138" s="78">
        <f>'Приложение 9'!K138/2</f>
        <v>408</v>
      </c>
      <c r="L138" s="78">
        <f>'Приложение 9'!L138/2</f>
        <v>408</v>
      </c>
      <c r="M138" s="80"/>
      <c r="N138" s="80"/>
      <c r="O138" s="80"/>
      <c r="P138" s="80"/>
      <c r="Q138" s="80"/>
      <c r="R138" s="80"/>
      <c r="S138" s="80"/>
      <c r="T138" s="80"/>
      <c r="U138" s="31"/>
    </row>
    <row r="139" spans="1:21" x14ac:dyDescent="0.25">
      <c r="A139" s="163" t="s">
        <v>51</v>
      </c>
      <c r="B139" s="78">
        <f>'Приложение 9'!B139/2</f>
        <v>864</v>
      </c>
      <c r="C139" s="78">
        <f>'Приложение 9'!C139/2</f>
        <v>816</v>
      </c>
      <c r="D139" s="78">
        <f>'Приложение 9'!D139/2</f>
        <v>612</v>
      </c>
      <c r="E139" s="78">
        <f>'Приложение 9'!E139/2</f>
        <v>408</v>
      </c>
      <c r="F139" s="78">
        <f>'Приложение 9'!F139/2</f>
        <v>408</v>
      </c>
      <c r="G139" s="78">
        <f>'Приложение 9'!G139/2</f>
        <v>408</v>
      </c>
      <c r="H139" s="78">
        <f>'Приложение 9'!H139/2</f>
        <v>408</v>
      </c>
      <c r="I139" s="78">
        <f>'Приложение 9'!I139/2</f>
        <v>204</v>
      </c>
      <c r="J139" s="78" t="s">
        <v>28</v>
      </c>
      <c r="K139" s="78">
        <f>'Приложение 9'!K139/2</f>
        <v>204</v>
      </c>
      <c r="L139" s="78">
        <f>'Приложение 9'!L139/2</f>
        <v>204</v>
      </c>
      <c r="M139" s="80"/>
      <c r="N139" s="80"/>
      <c r="O139" s="80"/>
      <c r="P139" s="80"/>
      <c r="Q139" s="80"/>
      <c r="R139" s="80"/>
      <c r="S139" s="80"/>
      <c r="T139" s="80"/>
      <c r="U139" s="31"/>
    </row>
    <row r="140" spans="1:21" x14ac:dyDescent="0.25">
      <c r="A140" s="163" t="s">
        <v>52</v>
      </c>
      <c r="B140" s="78">
        <f>'Приложение 9'!B140/2</f>
        <v>1068</v>
      </c>
      <c r="C140" s="78">
        <f>'Приложение 9'!C140/2</f>
        <v>1020</v>
      </c>
      <c r="D140" s="78">
        <f>'Приложение 9'!D140/2</f>
        <v>816</v>
      </c>
      <c r="E140" s="78">
        <f>'Приложение 9'!E140/2</f>
        <v>612</v>
      </c>
      <c r="F140" s="78">
        <f>'Приложение 9'!F140/2</f>
        <v>612</v>
      </c>
      <c r="G140" s="78">
        <f>'Приложение 9'!G140/2</f>
        <v>612</v>
      </c>
      <c r="H140" s="78">
        <f>'Приложение 9'!H140/2</f>
        <v>612</v>
      </c>
      <c r="I140" s="78">
        <f>'Приложение 9'!I140/2</f>
        <v>408</v>
      </c>
      <c r="J140" s="78">
        <f>'Приложение 9'!J140/2</f>
        <v>204</v>
      </c>
      <c r="K140" s="78" t="s">
        <v>28</v>
      </c>
      <c r="L140" s="78">
        <f>'Приложение 9'!L140/2</f>
        <v>204</v>
      </c>
      <c r="M140" s="80"/>
      <c r="N140" s="80"/>
      <c r="O140" s="80"/>
      <c r="P140" s="80"/>
      <c r="Q140" s="80"/>
      <c r="R140" s="80"/>
      <c r="S140" s="80"/>
      <c r="T140" s="80"/>
      <c r="U140" s="31"/>
    </row>
    <row r="141" spans="1:21" x14ac:dyDescent="0.25">
      <c r="A141" s="163" t="s">
        <v>53</v>
      </c>
      <c r="B141" s="78">
        <f>'Приложение 9'!B141/2</f>
        <v>1068</v>
      </c>
      <c r="C141" s="78">
        <f>'Приложение 9'!C141/2</f>
        <v>1020</v>
      </c>
      <c r="D141" s="78">
        <f>'Приложение 9'!D141/2</f>
        <v>816</v>
      </c>
      <c r="E141" s="78">
        <f>'Приложение 9'!E141/2</f>
        <v>612</v>
      </c>
      <c r="F141" s="78">
        <f>'Приложение 9'!F141/2</f>
        <v>612</v>
      </c>
      <c r="G141" s="78">
        <f>'Приложение 9'!G141/2</f>
        <v>660</v>
      </c>
      <c r="H141" s="78">
        <v>600</v>
      </c>
      <c r="I141" s="78">
        <f>'Приложение 9'!I141/2</f>
        <v>408</v>
      </c>
      <c r="J141" s="78">
        <f>'Приложение 9'!J141/2</f>
        <v>204</v>
      </c>
      <c r="K141" s="78">
        <f>'Приложение 9'!K141/2</f>
        <v>204</v>
      </c>
      <c r="L141" s="78" t="s">
        <v>28</v>
      </c>
      <c r="M141" s="80"/>
      <c r="N141" s="80"/>
      <c r="O141" s="80"/>
      <c r="P141" s="80"/>
      <c r="Q141" s="80"/>
      <c r="R141" s="80"/>
      <c r="S141" s="80"/>
      <c r="T141" s="80"/>
      <c r="U141" s="31"/>
    </row>
    <row r="142" spans="1:2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31"/>
    </row>
    <row r="143" spans="1:21" x14ac:dyDescent="0.25">
      <c r="A143" s="157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8"/>
      <c r="M143" s="168"/>
      <c r="N143" s="80"/>
      <c r="O143" s="80"/>
      <c r="P143" s="192" t="s">
        <v>70</v>
      </c>
      <c r="Q143" s="192"/>
      <c r="R143" s="192"/>
      <c r="S143" s="192"/>
      <c r="T143" s="192"/>
      <c r="U143" s="31"/>
    </row>
    <row r="144" spans="1:21" x14ac:dyDescent="0.25">
      <c r="A144" s="157" t="s">
        <v>71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48"/>
      <c r="M144" s="148"/>
      <c r="N144" s="80"/>
      <c r="O144" s="80"/>
      <c r="P144" s="80"/>
      <c r="Q144" s="80"/>
      <c r="R144" s="80"/>
      <c r="S144" s="80"/>
      <c r="T144" s="80"/>
      <c r="U144" s="31"/>
    </row>
    <row r="145" spans="1:21" ht="95.25" x14ac:dyDescent="0.25">
      <c r="A145" s="163"/>
      <c r="B145" s="79" t="s">
        <v>15</v>
      </c>
      <c r="C145" s="79" t="s">
        <v>16</v>
      </c>
      <c r="D145" s="79" t="s">
        <v>17</v>
      </c>
      <c r="E145" s="79" t="s">
        <v>32</v>
      </c>
      <c r="F145" s="79" t="s">
        <v>33</v>
      </c>
      <c r="G145" s="79" t="s">
        <v>34</v>
      </c>
      <c r="H145" s="79" t="s">
        <v>35</v>
      </c>
      <c r="I145" s="79" t="s">
        <v>36</v>
      </c>
      <c r="J145" s="79" t="s">
        <v>37</v>
      </c>
      <c r="K145" s="79" t="s">
        <v>38</v>
      </c>
      <c r="L145" s="79" t="s">
        <v>39</v>
      </c>
      <c r="M145" s="79" t="s">
        <v>40</v>
      </c>
      <c r="N145" s="80"/>
      <c r="O145" s="80"/>
      <c r="P145" s="80"/>
      <c r="Q145" s="80"/>
      <c r="R145" s="80"/>
      <c r="S145" s="80"/>
      <c r="T145" s="80"/>
      <c r="U145" s="31"/>
    </row>
    <row r="146" spans="1:21" x14ac:dyDescent="0.25">
      <c r="A146" s="163" t="s">
        <v>15</v>
      </c>
      <c r="B146" s="78" t="s">
        <v>28</v>
      </c>
      <c r="C146" s="78">
        <f>'Приложение 9'!C146/2</f>
        <v>204</v>
      </c>
      <c r="D146" s="78">
        <f>'Приложение 9'!D146/2</f>
        <v>408</v>
      </c>
      <c r="E146" s="78">
        <f>'Приложение 9'!E146/2</f>
        <v>612</v>
      </c>
      <c r="F146" s="78">
        <f>'Приложение 9'!F146/2</f>
        <v>612</v>
      </c>
      <c r="G146" s="78">
        <f>'Приложение 9'!G146/2</f>
        <v>612</v>
      </c>
      <c r="H146" s="78">
        <f>'Приложение 9'!H146/2</f>
        <v>816</v>
      </c>
      <c r="I146" s="78">
        <f>'Приложение 9'!I146/2</f>
        <v>1020</v>
      </c>
      <c r="J146" s="78">
        <f>'Приложение 9'!J146/2</f>
        <v>1224</v>
      </c>
      <c r="K146" s="78">
        <f>'Приложение 9'!K146/2</f>
        <v>1428</v>
      </c>
      <c r="L146" s="78">
        <f>'Приложение 9'!L146/2</f>
        <v>1632</v>
      </c>
      <c r="M146" s="78">
        <f>'Приложение 9'!M146/2</f>
        <v>1836</v>
      </c>
      <c r="N146" s="80"/>
      <c r="O146" s="80"/>
      <c r="P146" s="80"/>
      <c r="Q146" s="80"/>
      <c r="R146" s="80"/>
      <c r="S146" s="80"/>
      <c r="T146" s="80"/>
      <c r="U146" s="31"/>
    </row>
    <row r="147" spans="1:21" x14ac:dyDescent="0.25">
      <c r="A147" s="163" t="s">
        <v>16</v>
      </c>
      <c r="B147" s="78">
        <f>'Приложение 9'!B147/2</f>
        <v>204</v>
      </c>
      <c r="C147" s="78" t="s">
        <v>28</v>
      </c>
      <c r="D147" s="78">
        <f>'Приложение 9'!D147/2</f>
        <v>204</v>
      </c>
      <c r="E147" s="78">
        <f>'Приложение 9'!E147/2</f>
        <v>408</v>
      </c>
      <c r="F147" s="78">
        <f>'Приложение 9'!F147/2</f>
        <v>408</v>
      </c>
      <c r="G147" s="78">
        <f>'Приложение 9'!G147/2</f>
        <v>408</v>
      </c>
      <c r="H147" s="78">
        <f>'Приложение 9'!H147/2</f>
        <v>612</v>
      </c>
      <c r="I147" s="78">
        <f>'Приложение 9'!I147/2</f>
        <v>816</v>
      </c>
      <c r="J147" s="78">
        <f>'Приложение 9'!J147/2</f>
        <v>1020</v>
      </c>
      <c r="K147" s="78">
        <f>'Приложение 9'!K147/2</f>
        <v>1224</v>
      </c>
      <c r="L147" s="78">
        <f>'Приложение 9'!L147/2</f>
        <v>1428</v>
      </c>
      <c r="M147" s="78">
        <f>'Приложение 9'!M147/2</f>
        <v>1632</v>
      </c>
      <c r="N147" s="80"/>
      <c r="O147" s="80"/>
      <c r="P147" s="80"/>
      <c r="Q147" s="80"/>
      <c r="R147" s="80"/>
      <c r="S147" s="80"/>
      <c r="T147" s="80"/>
      <c r="U147" s="31"/>
    </row>
    <row r="148" spans="1:21" x14ac:dyDescent="0.25">
      <c r="A148" s="163" t="s">
        <v>17</v>
      </c>
      <c r="B148" s="78">
        <f>'Приложение 9'!B148/2</f>
        <v>408</v>
      </c>
      <c r="C148" s="78">
        <f>'Приложение 9'!C148/2</f>
        <v>204</v>
      </c>
      <c r="D148" s="78" t="s">
        <v>28</v>
      </c>
      <c r="E148" s="78">
        <f>'Приложение 9'!E148/2</f>
        <v>204</v>
      </c>
      <c r="F148" s="78">
        <f>'Приложение 9'!F148/2</f>
        <v>204</v>
      </c>
      <c r="G148" s="78">
        <f>'Приложение 9'!G148/2</f>
        <v>204</v>
      </c>
      <c r="H148" s="78">
        <f>'Приложение 9'!H148/2</f>
        <v>408</v>
      </c>
      <c r="I148" s="78">
        <f>'Приложение 9'!I148/2</f>
        <v>612</v>
      </c>
      <c r="J148" s="78">
        <f>'Приложение 9'!J148/2</f>
        <v>816</v>
      </c>
      <c r="K148" s="78">
        <f>'Приложение 9'!K148/2</f>
        <v>1020</v>
      </c>
      <c r="L148" s="78">
        <f>'Приложение 9'!L148/2</f>
        <v>1224</v>
      </c>
      <c r="M148" s="78">
        <f>'Приложение 9'!M148/2</f>
        <v>1428</v>
      </c>
      <c r="N148" s="80"/>
      <c r="O148" s="80"/>
      <c r="P148" s="80"/>
      <c r="Q148" s="80"/>
      <c r="R148" s="80"/>
      <c r="S148" s="80"/>
      <c r="T148" s="80"/>
      <c r="U148" s="31"/>
    </row>
    <row r="149" spans="1:21" x14ac:dyDescent="0.25">
      <c r="A149" s="163" t="s">
        <v>32</v>
      </c>
      <c r="B149" s="78">
        <f>'Приложение 9'!B149/2</f>
        <v>612</v>
      </c>
      <c r="C149" s="78">
        <f>'Приложение 9'!C149/2</f>
        <v>408</v>
      </c>
      <c r="D149" s="78">
        <f>'Приложение 9'!D149/2</f>
        <v>204</v>
      </c>
      <c r="E149" s="78" t="s">
        <v>28</v>
      </c>
      <c r="F149" s="78">
        <f>'Приложение 9'!F149/2</f>
        <v>204</v>
      </c>
      <c r="G149" s="78">
        <f>'Приложение 9'!G149/2</f>
        <v>204</v>
      </c>
      <c r="H149" s="78">
        <f>'Приложение 9'!H149/2</f>
        <v>408</v>
      </c>
      <c r="I149" s="78">
        <f>'Приложение 9'!I149/2</f>
        <v>612</v>
      </c>
      <c r="J149" s="78">
        <f>'Приложение 9'!J149/2</f>
        <v>816</v>
      </c>
      <c r="K149" s="78">
        <f>'Приложение 9'!K149/2</f>
        <v>1020</v>
      </c>
      <c r="L149" s="78">
        <f>'Приложение 9'!L149/2</f>
        <v>1224</v>
      </c>
      <c r="M149" s="78">
        <f>'Приложение 9'!M149/2</f>
        <v>1428</v>
      </c>
      <c r="N149" s="80"/>
      <c r="O149" s="80"/>
      <c r="P149" s="80"/>
      <c r="Q149" s="80"/>
      <c r="R149" s="80"/>
      <c r="S149" s="80"/>
      <c r="T149" s="80"/>
      <c r="U149" s="31"/>
    </row>
    <row r="150" spans="1:21" x14ac:dyDescent="0.25">
      <c r="A150" s="163" t="s">
        <v>33</v>
      </c>
      <c r="B150" s="78">
        <f>'Приложение 9'!B150/2</f>
        <v>612</v>
      </c>
      <c r="C150" s="78">
        <f>'Приложение 9'!C150/2</f>
        <v>408</v>
      </c>
      <c r="D150" s="78">
        <f>'Приложение 9'!D150/2</f>
        <v>204</v>
      </c>
      <c r="E150" s="78">
        <f>'Приложение 9'!E150/2</f>
        <v>204</v>
      </c>
      <c r="F150" s="78" t="s">
        <v>28</v>
      </c>
      <c r="G150" s="78">
        <f>'Приложение 9'!G150/2</f>
        <v>204</v>
      </c>
      <c r="H150" s="78">
        <f>'Приложение 9'!H150/2</f>
        <v>408</v>
      </c>
      <c r="I150" s="78">
        <f>'Приложение 9'!I150/2</f>
        <v>612</v>
      </c>
      <c r="J150" s="78">
        <f>'Приложение 9'!J150/2</f>
        <v>816</v>
      </c>
      <c r="K150" s="78">
        <f>'Приложение 9'!K150/2</f>
        <v>1020</v>
      </c>
      <c r="L150" s="78">
        <f>'Приложение 9'!L150/2</f>
        <v>1224</v>
      </c>
      <c r="M150" s="78">
        <f>'Приложение 9'!M150/2</f>
        <v>1428</v>
      </c>
      <c r="N150" s="80"/>
      <c r="O150" s="80"/>
      <c r="P150" s="80"/>
      <c r="Q150" s="80"/>
      <c r="R150" s="80"/>
      <c r="S150" s="80"/>
      <c r="T150" s="80"/>
      <c r="U150" s="31"/>
    </row>
    <row r="151" spans="1:21" x14ac:dyDescent="0.25">
      <c r="A151" s="163" t="s">
        <v>34</v>
      </c>
      <c r="B151" s="78">
        <f>'Приложение 9'!B151/2</f>
        <v>612</v>
      </c>
      <c r="C151" s="78">
        <f>'Приложение 9'!C151/2</f>
        <v>408</v>
      </c>
      <c r="D151" s="78">
        <f>'Приложение 9'!D151/2</f>
        <v>204</v>
      </c>
      <c r="E151" s="78">
        <f>'Приложение 9'!E151/2</f>
        <v>204</v>
      </c>
      <c r="F151" s="78">
        <f>'Приложение 9'!F151/2</f>
        <v>204</v>
      </c>
      <c r="G151" s="78" t="s">
        <v>28</v>
      </c>
      <c r="H151" s="78">
        <f>'Приложение 9'!H151/2</f>
        <v>204</v>
      </c>
      <c r="I151" s="78">
        <f>'Приложение 9'!I151/2</f>
        <v>408</v>
      </c>
      <c r="J151" s="78">
        <f>'Приложение 9'!J151/2</f>
        <v>612</v>
      </c>
      <c r="K151" s="78">
        <f>'Приложение 9'!K151/2</f>
        <v>816</v>
      </c>
      <c r="L151" s="78">
        <f>'Приложение 9'!L151/2</f>
        <v>1020</v>
      </c>
      <c r="M151" s="78">
        <f>'Приложение 9'!M151/2</f>
        <v>1224</v>
      </c>
      <c r="N151" s="80"/>
      <c r="O151" s="80"/>
      <c r="P151" s="80"/>
      <c r="Q151" s="80"/>
      <c r="R151" s="80"/>
      <c r="S151" s="80"/>
      <c r="T151" s="80"/>
      <c r="U151" s="31"/>
    </row>
    <row r="152" spans="1:21" x14ac:dyDescent="0.25">
      <c r="A152" s="163" t="s">
        <v>35</v>
      </c>
      <c r="B152" s="78">
        <f>'Приложение 9'!B152/2</f>
        <v>816</v>
      </c>
      <c r="C152" s="78">
        <f>'Приложение 9'!C152/2</f>
        <v>612</v>
      </c>
      <c r="D152" s="78">
        <f>'Приложение 9'!D152/2</f>
        <v>408</v>
      </c>
      <c r="E152" s="78">
        <f>'Приложение 9'!E152/2</f>
        <v>408</v>
      </c>
      <c r="F152" s="78">
        <f>'Приложение 9'!F152/2</f>
        <v>408</v>
      </c>
      <c r="G152" s="78">
        <f>'Приложение 9'!G152/2</f>
        <v>204</v>
      </c>
      <c r="H152" s="78" t="s">
        <v>28</v>
      </c>
      <c r="I152" s="78">
        <f>'Приложение 9'!I152/2</f>
        <v>204</v>
      </c>
      <c r="J152" s="78">
        <f>'Приложение 9'!J152/2</f>
        <v>408</v>
      </c>
      <c r="K152" s="78">
        <f>'Приложение 9'!K152/2</f>
        <v>612</v>
      </c>
      <c r="L152" s="78">
        <f>'Приложение 9'!L152/2</f>
        <v>816</v>
      </c>
      <c r="M152" s="78">
        <f>'Приложение 9'!M152/2</f>
        <v>1020</v>
      </c>
      <c r="N152" s="80"/>
      <c r="O152" s="80"/>
      <c r="P152" s="80"/>
      <c r="Q152" s="80"/>
      <c r="R152" s="80"/>
      <c r="S152" s="80"/>
      <c r="T152" s="80"/>
      <c r="U152" s="31"/>
    </row>
    <row r="153" spans="1:21" x14ac:dyDescent="0.25">
      <c r="A153" s="163" t="s">
        <v>36</v>
      </c>
      <c r="B153" s="78">
        <f>'Приложение 9'!B153/2</f>
        <v>1020</v>
      </c>
      <c r="C153" s="78">
        <f>'Приложение 9'!C153/2</f>
        <v>816</v>
      </c>
      <c r="D153" s="78">
        <f>'Приложение 9'!D153/2</f>
        <v>612</v>
      </c>
      <c r="E153" s="78">
        <f>'Приложение 9'!E153/2</f>
        <v>612</v>
      </c>
      <c r="F153" s="78">
        <f>'Приложение 9'!F153/2</f>
        <v>612</v>
      </c>
      <c r="G153" s="78">
        <f>'Приложение 9'!G153/2</f>
        <v>408</v>
      </c>
      <c r="H153" s="78">
        <f>'Приложение 9'!H153/2</f>
        <v>204</v>
      </c>
      <c r="I153" s="78" t="s">
        <v>28</v>
      </c>
      <c r="J153" s="78">
        <f>'Приложение 9'!J153/2</f>
        <v>204</v>
      </c>
      <c r="K153" s="78">
        <f>'Приложение 9'!K153/2</f>
        <v>408</v>
      </c>
      <c r="L153" s="78">
        <f>'Приложение 9'!L153/2</f>
        <v>612</v>
      </c>
      <c r="M153" s="78">
        <f>'Приложение 9'!M153/2</f>
        <v>816</v>
      </c>
      <c r="N153" s="80"/>
      <c r="O153" s="80"/>
      <c r="P153" s="80"/>
      <c r="Q153" s="80"/>
      <c r="R153" s="80"/>
      <c r="S153" s="80"/>
      <c r="T153" s="80"/>
      <c r="U153" s="31"/>
    </row>
    <row r="154" spans="1:21" x14ac:dyDescent="0.25">
      <c r="A154" s="163" t="s">
        <v>37</v>
      </c>
      <c r="B154" s="78">
        <f>'Приложение 9'!B154/2</f>
        <v>1224</v>
      </c>
      <c r="C154" s="78">
        <f>'Приложение 9'!C154/2</f>
        <v>1020</v>
      </c>
      <c r="D154" s="78">
        <f>'Приложение 9'!D154/2</f>
        <v>816</v>
      </c>
      <c r="E154" s="78">
        <f>'Приложение 9'!E154/2</f>
        <v>816</v>
      </c>
      <c r="F154" s="78">
        <f>'Приложение 9'!F154/2</f>
        <v>816</v>
      </c>
      <c r="G154" s="78">
        <f>'Приложение 9'!G154/2</f>
        <v>612</v>
      </c>
      <c r="H154" s="78">
        <f>'Приложение 9'!H154/2</f>
        <v>408</v>
      </c>
      <c r="I154" s="78">
        <f>'Приложение 9'!I154/2</f>
        <v>204</v>
      </c>
      <c r="J154" s="78" t="s">
        <v>28</v>
      </c>
      <c r="K154" s="78">
        <f>'Приложение 9'!K154/2</f>
        <v>204</v>
      </c>
      <c r="L154" s="78">
        <f>'Приложение 9'!L154/2</f>
        <v>408</v>
      </c>
      <c r="M154" s="78">
        <f>'Приложение 9'!M154/2</f>
        <v>612</v>
      </c>
      <c r="N154" s="80"/>
      <c r="O154" s="80"/>
      <c r="P154" s="80"/>
      <c r="Q154" s="80"/>
      <c r="R154" s="80"/>
      <c r="S154" s="80"/>
      <c r="T154" s="80"/>
      <c r="U154" s="31"/>
    </row>
    <row r="155" spans="1:21" x14ac:dyDescent="0.25">
      <c r="A155" s="163" t="s">
        <v>38</v>
      </c>
      <c r="B155" s="78">
        <f>'Приложение 9'!B155/2</f>
        <v>1428</v>
      </c>
      <c r="C155" s="78">
        <f>'Приложение 9'!C155/2</f>
        <v>1224</v>
      </c>
      <c r="D155" s="78">
        <f>'Приложение 9'!D155/2</f>
        <v>1020</v>
      </c>
      <c r="E155" s="78">
        <f>'Приложение 9'!E155/2</f>
        <v>1020</v>
      </c>
      <c r="F155" s="78">
        <f>'Приложение 9'!F155/2</f>
        <v>1020</v>
      </c>
      <c r="G155" s="78">
        <f>'Приложение 9'!G155/2</f>
        <v>816</v>
      </c>
      <c r="H155" s="78">
        <f>'Приложение 9'!H155/2</f>
        <v>612</v>
      </c>
      <c r="I155" s="78">
        <f>'Приложение 9'!I155/2</f>
        <v>408</v>
      </c>
      <c r="J155" s="78">
        <f>'Приложение 9'!J155/2</f>
        <v>204</v>
      </c>
      <c r="K155" s="78" t="s">
        <v>28</v>
      </c>
      <c r="L155" s="78">
        <f>'Приложение 9'!L155/2</f>
        <v>204</v>
      </c>
      <c r="M155" s="78">
        <f>'Приложение 9'!M155/2</f>
        <v>408</v>
      </c>
      <c r="N155" s="80"/>
      <c r="O155" s="80"/>
      <c r="P155" s="80"/>
      <c r="Q155" s="80"/>
      <c r="R155" s="80"/>
      <c r="S155" s="80"/>
      <c r="T155" s="80"/>
      <c r="U155" s="31"/>
    </row>
    <row r="156" spans="1:21" x14ac:dyDescent="0.25">
      <c r="A156" s="163" t="s">
        <v>39</v>
      </c>
      <c r="B156" s="78">
        <f>'Приложение 9'!B156/2</f>
        <v>1632</v>
      </c>
      <c r="C156" s="78">
        <f>'Приложение 9'!C156/2</f>
        <v>1428</v>
      </c>
      <c r="D156" s="78">
        <f>'Приложение 9'!D156/2</f>
        <v>1224</v>
      </c>
      <c r="E156" s="78">
        <f>'Приложение 9'!E156/2</f>
        <v>1224</v>
      </c>
      <c r="F156" s="78">
        <f>'Приложение 9'!F156/2</f>
        <v>1224</v>
      </c>
      <c r="G156" s="78">
        <f>'Приложение 9'!G156/2</f>
        <v>1020</v>
      </c>
      <c r="H156" s="78">
        <f>'Приложение 9'!H156/2</f>
        <v>816</v>
      </c>
      <c r="I156" s="78">
        <f>'Приложение 9'!I156/2</f>
        <v>612</v>
      </c>
      <c r="J156" s="78">
        <f>'Приложение 9'!J156/2</f>
        <v>408</v>
      </c>
      <c r="K156" s="78">
        <f>'Приложение 9'!K156/2</f>
        <v>204</v>
      </c>
      <c r="L156" s="78" t="s">
        <v>28</v>
      </c>
      <c r="M156" s="78">
        <f>'Приложение 9'!M156/2</f>
        <v>204</v>
      </c>
      <c r="N156" s="80"/>
      <c r="O156" s="80"/>
      <c r="P156" s="80"/>
      <c r="Q156" s="80"/>
      <c r="R156" s="80"/>
      <c r="S156" s="80"/>
      <c r="T156" s="80"/>
      <c r="U156" s="31"/>
    </row>
    <row r="157" spans="1:21" x14ac:dyDescent="0.25">
      <c r="A157" s="163" t="s">
        <v>40</v>
      </c>
      <c r="B157" s="78">
        <f>'Приложение 9'!B157/2</f>
        <v>1836</v>
      </c>
      <c r="C157" s="78">
        <f>'Приложение 9'!C157/2</f>
        <v>1632</v>
      </c>
      <c r="D157" s="78">
        <f>'Приложение 9'!D157/2</f>
        <v>1428</v>
      </c>
      <c r="E157" s="78">
        <f>'Приложение 9'!E157/2</f>
        <v>1428</v>
      </c>
      <c r="F157" s="78">
        <f>'Приложение 9'!F157/2</f>
        <v>1428</v>
      </c>
      <c r="G157" s="78">
        <f>'Приложение 9'!G157/2</f>
        <v>1224</v>
      </c>
      <c r="H157" s="78">
        <f>'Приложение 9'!H157/2</f>
        <v>1020</v>
      </c>
      <c r="I157" s="78">
        <f>'Приложение 9'!I157/2</f>
        <v>816</v>
      </c>
      <c r="J157" s="78">
        <f>'Приложение 9'!J157/2</f>
        <v>612</v>
      </c>
      <c r="K157" s="78">
        <f>'Приложение 9'!K157/2</f>
        <v>408</v>
      </c>
      <c r="L157" s="78">
        <f>'Приложение 9'!L157/2</f>
        <v>204</v>
      </c>
      <c r="M157" s="78" t="s">
        <v>28</v>
      </c>
      <c r="N157" s="80"/>
      <c r="O157" s="80"/>
      <c r="P157" s="80"/>
      <c r="Q157" s="80"/>
      <c r="R157" s="80"/>
      <c r="S157" s="80"/>
      <c r="T157" s="80"/>
      <c r="U157" s="31"/>
    </row>
    <row r="158" spans="1:21" x14ac:dyDescent="0.25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31"/>
    </row>
    <row r="159" spans="1:21" x14ac:dyDescent="0.25">
      <c r="A159" s="157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8"/>
      <c r="M159" s="168"/>
      <c r="N159" s="161"/>
      <c r="O159" s="168"/>
      <c r="P159" s="192" t="s">
        <v>72</v>
      </c>
      <c r="Q159" s="192"/>
      <c r="R159" s="192"/>
      <c r="S159" s="192"/>
      <c r="T159" s="192"/>
      <c r="U159" s="31"/>
    </row>
    <row r="160" spans="1:21" x14ac:dyDescent="0.25">
      <c r="A160" s="157" t="s">
        <v>73</v>
      </c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48"/>
      <c r="P160" s="148"/>
      <c r="Q160" s="148"/>
      <c r="R160" s="148"/>
      <c r="S160" s="148"/>
      <c r="T160" s="72"/>
      <c r="U160" s="31"/>
    </row>
    <row r="161" spans="1:21" ht="100.5" customHeight="1" x14ac:dyDescent="0.25">
      <c r="A161" s="128"/>
      <c r="B161" s="15" t="s">
        <v>63</v>
      </c>
      <c r="C161" s="15" t="s">
        <v>62</v>
      </c>
      <c r="D161" s="15" t="s">
        <v>15</v>
      </c>
      <c r="E161" s="15" t="s">
        <v>16</v>
      </c>
      <c r="F161" s="15" t="s">
        <v>17</v>
      </c>
      <c r="G161" s="15" t="s">
        <v>32</v>
      </c>
      <c r="H161" s="15" t="s">
        <v>33</v>
      </c>
      <c r="I161" s="15" t="s">
        <v>34</v>
      </c>
      <c r="J161" s="15" t="s">
        <v>35</v>
      </c>
      <c r="K161" s="15" t="s">
        <v>36</v>
      </c>
      <c r="L161" s="15" t="s">
        <v>37</v>
      </c>
      <c r="M161" s="15" t="s">
        <v>38</v>
      </c>
      <c r="N161" s="15" t="s">
        <v>39</v>
      </c>
      <c r="O161" s="15" t="s">
        <v>40</v>
      </c>
      <c r="P161" s="130"/>
      <c r="Q161" s="130"/>
      <c r="R161" s="130"/>
      <c r="S161" s="130"/>
      <c r="T161" s="72"/>
      <c r="U161" s="31"/>
    </row>
    <row r="162" spans="1:21" x14ac:dyDescent="0.25">
      <c r="A162" s="128" t="s">
        <v>63</v>
      </c>
      <c r="B162" s="17" t="s">
        <v>28</v>
      </c>
      <c r="C162" s="17">
        <v>240</v>
      </c>
      <c r="D162" s="17">
        <v>540</v>
      </c>
      <c r="E162" s="17">
        <v>612</v>
      </c>
      <c r="F162" s="17">
        <v>816</v>
      </c>
      <c r="G162" s="17">
        <v>1020</v>
      </c>
      <c r="H162" s="17">
        <v>1020</v>
      </c>
      <c r="I162" s="17">
        <v>1020</v>
      </c>
      <c r="J162" s="17">
        <v>1224</v>
      </c>
      <c r="K162" s="17">
        <v>1428</v>
      </c>
      <c r="L162" s="17">
        <v>1632</v>
      </c>
      <c r="M162" s="17">
        <v>1836</v>
      </c>
      <c r="N162" s="17">
        <v>2040</v>
      </c>
      <c r="O162" s="17">
        <v>2244</v>
      </c>
      <c r="P162" s="76"/>
      <c r="Q162" s="76"/>
      <c r="R162" s="76"/>
      <c r="S162" s="76"/>
      <c r="T162" s="72"/>
      <c r="U162" s="31"/>
    </row>
    <row r="163" spans="1:21" x14ac:dyDescent="0.25">
      <c r="A163" s="128" t="s">
        <v>62</v>
      </c>
      <c r="B163" s="17">
        <v>240</v>
      </c>
      <c r="C163" s="17" t="s">
        <v>28</v>
      </c>
      <c r="D163" s="17">
        <v>300</v>
      </c>
      <c r="E163" s="17">
        <v>408</v>
      </c>
      <c r="F163" s="17">
        <v>612</v>
      </c>
      <c r="G163" s="17">
        <v>816</v>
      </c>
      <c r="H163" s="17">
        <v>816</v>
      </c>
      <c r="I163" s="17">
        <v>816</v>
      </c>
      <c r="J163" s="17">
        <v>1020</v>
      </c>
      <c r="K163" s="17">
        <v>1224</v>
      </c>
      <c r="L163" s="17">
        <v>1428</v>
      </c>
      <c r="M163" s="17">
        <v>1632</v>
      </c>
      <c r="N163" s="17">
        <v>1836</v>
      </c>
      <c r="O163" s="17">
        <v>2040</v>
      </c>
      <c r="P163" s="76"/>
      <c r="Q163" s="76"/>
      <c r="R163" s="76"/>
      <c r="S163" s="76"/>
      <c r="T163" s="72"/>
      <c r="U163" s="31"/>
    </row>
    <row r="164" spans="1:21" x14ac:dyDescent="0.25">
      <c r="A164" s="128" t="s">
        <v>15</v>
      </c>
      <c r="B164" s="17">
        <v>540</v>
      </c>
      <c r="C164" s="17">
        <v>300</v>
      </c>
      <c r="D164" s="17" t="s">
        <v>28</v>
      </c>
      <c r="E164" s="17">
        <v>204</v>
      </c>
      <c r="F164" s="17">
        <v>408</v>
      </c>
      <c r="G164" s="17">
        <v>612</v>
      </c>
      <c r="H164" s="17">
        <v>612</v>
      </c>
      <c r="I164" s="17">
        <v>612</v>
      </c>
      <c r="J164" s="17">
        <v>816</v>
      </c>
      <c r="K164" s="17">
        <v>1020</v>
      </c>
      <c r="L164" s="17">
        <v>1224</v>
      </c>
      <c r="M164" s="17">
        <v>1428</v>
      </c>
      <c r="N164" s="17">
        <v>1632</v>
      </c>
      <c r="O164" s="17">
        <v>1836</v>
      </c>
      <c r="P164" s="76"/>
      <c r="Q164" s="76"/>
      <c r="R164" s="76"/>
      <c r="S164" s="76"/>
      <c r="T164" s="72"/>
      <c r="U164" s="31"/>
    </row>
    <row r="165" spans="1:21" x14ac:dyDescent="0.25">
      <c r="A165" s="128" t="s">
        <v>16</v>
      </c>
      <c r="B165" s="17">
        <v>612</v>
      </c>
      <c r="C165" s="17">
        <v>408</v>
      </c>
      <c r="D165" s="17">
        <v>204</v>
      </c>
      <c r="E165" s="17" t="s">
        <v>28</v>
      </c>
      <c r="F165" s="17">
        <v>204</v>
      </c>
      <c r="G165" s="17">
        <v>408</v>
      </c>
      <c r="H165" s="17">
        <v>408</v>
      </c>
      <c r="I165" s="17">
        <v>408</v>
      </c>
      <c r="J165" s="17">
        <v>612</v>
      </c>
      <c r="K165" s="17">
        <v>816</v>
      </c>
      <c r="L165" s="17">
        <v>1020</v>
      </c>
      <c r="M165" s="17">
        <v>1224</v>
      </c>
      <c r="N165" s="17">
        <v>1428</v>
      </c>
      <c r="O165" s="17">
        <v>1632</v>
      </c>
      <c r="P165" s="76"/>
      <c r="Q165" s="76"/>
      <c r="R165" s="76"/>
      <c r="S165" s="76"/>
      <c r="T165" s="72"/>
      <c r="U165" s="31"/>
    </row>
    <row r="166" spans="1:21" x14ac:dyDescent="0.25">
      <c r="A166" s="128" t="s">
        <v>17</v>
      </c>
      <c r="B166" s="17">
        <v>816</v>
      </c>
      <c r="C166" s="17">
        <v>612</v>
      </c>
      <c r="D166" s="17">
        <v>408</v>
      </c>
      <c r="E166" s="17">
        <v>204</v>
      </c>
      <c r="F166" s="17" t="s">
        <v>28</v>
      </c>
      <c r="G166" s="17">
        <v>204</v>
      </c>
      <c r="H166" s="17">
        <v>204</v>
      </c>
      <c r="I166" s="17">
        <v>204</v>
      </c>
      <c r="J166" s="17">
        <v>408</v>
      </c>
      <c r="K166" s="17">
        <v>612</v>
      </c>
      <c r="L166" s="17">
        <v>816</v>
      </c>
      <c r="M166" s="17">
        <v>1020</v>
      </c>
      <c r="N166" s="17">
        <v>1224</v>
      </c>
      <c r="O166" s="17">
        <v>1428</v>
      </c>
      <c r="P166" s="76"/>
      <c r="Q166" s="76"/>
      <c r="R166" s="76"/>
      <c r="S166" s="76"/>
      <c r="T166" s="72"/>
      <c r="U166" s="31"/>
    </row>
    <row r="167" spans="1:21" x14ac:dyDescent="0.25">
      <c r="A167" s="128" t="s">
        <v>32</v>
      </c>
      <c r="B167" s="17">
        <v>1020</v>
      </c>
      <c r="C167" s="17">
        <v>816</v>
      </c>
      <c r="D167" s="17">
        <v>612</v>
      </c>
      <c r="E167" s="17">
        <v>408</v>
      </c>
      <c r="F167" s="17">
        <v>204</v>
      </c>
      <c r="G167" s="17" t="s">
        <v>28</v>
      </c>
      <c r="H167" s="17">
        <v>204</v>
      </c>
      <c r="I167" s="17">
        <v>204</v>
      </c>
      <c r="J167" s="17">
        <v>408</v>
      </c>
      <c r="K167" s="17">
        <v>612</v>
      </c>
      <c r="L167" s="17">
        <v>816</v>
      </c>
      <c r="M167" s="17">
        <v>1020</v>
      </c>
      <c r="N167" s="17">
        <v>1224</v>
      </c>
      <c r="O167" s="17">
        <v>1428</v>
      </c>
      <c r="P167" s="76"/>
      <c r="Q167" s="76"/>
      <c r="R167" s="76"/>
      <c r="S167" s="76"/>
      <c r="T167" s="72"/>
      <c r="U167" s="31"/>
    </row>
    <row r="168" spans="1:21" x14ac:dyDescent="0.25">
      <c r="A168" s="128" t="s">
        <v>33</v>
      </c>
      <c r="B168" s="17">
        <v>1020</v>
      </c>
      <c r="C168" s="17">
        <v>816</v>
      </c>
      <c r="D168" s="17">
        <v>612</v>
      </c>
      <c r="E168" s="17">
        <v>408</v>
      </c>
      <c r="F168" s="17">
        <v>204</v>
      </c>
      <c r="G168" s="17">
        <v>204</v>
      </c>
      <c r="H168" s="17" t="s">
        <v>28</v>
      </c>
      <c r="I168" s="17">
        <v>204</v>
      </c>
      <c r="J168" s="17">
        <v>408</v>
      </c>
      <c r="K168" s="17">
        <v>612</v>
      </c>
      <c r="L168" s="17">
        <v>816</v>
      </c>
      <c r="M168" s="17">
        <v>1020</v>
      </c>
      <c r="N168" s="17">
        <v>1224</v>
      </c>
      <c r="O168" s="17">
        <v>1428</v>
      </c>
      <c r="P168" s="76"/>
      <c r="Q168" s="76"/>
      <c r="R168" s="76"/>
      <c r="S168" s="76"/>
      <c r="T168" s="72"/>
      <c r="U168" s="31"/>
    </row>
    <row r="169" spans="1:21" x14ac:dyDescent="0.25">
      <c r="A169" s="128" t="s">
        <v>34</v>
      </c>
      <c r="B169" s="17">
        <v>1020</v>
      </c>
      <c r="C169" s="17">
        <v>816</v>
      </c>
      <c r="D169" s="17">
        <v>612</v>
      </c>
      <c r="E169" s="17">
        <v>408</v>
      </c>
      <c r="F169" s="17">
        <v>204</v>
      </c>
      <c r="G169" s="17">
        <v>204</v>
      </c>
      <c r="H169" s="17">
        <v>204</v>
      </c>
      <c r="I169" s="17" t="s">
        <v>28</v>
      </c>
      <c r="J169" s="17">
        <v>204</v>
      </c>
      <c r="K169" s="17">
        <v>408</v>
      </c>
      <c r="L169" s="17">
        <v>612</v>
      </c>
      <c r="M169" s="17">
        <v>816</v>
      </c>
      <c r="N169" s="17">
        <v>1020</v>
      </c>
      <c r="O169" s="17">
        <v>1224</v>
      </c>
      <c r="P169" s="76"/>
      <c r="Q169" s="76"/>
      <c r="R169" s="76"/>
      <c r="S169" s="76"/>
      <c r="T169" s="72"/>
      <c r="U169" s="31"/>
    </row>
    <row r="170" spans="1:21" x14ac:dyDescent="0.25">
      <c r="A170" s="128" t="s">
        <v>35</v>
      </c>
      <c r="B170" s="17">
        <v>1224</v>
      </c>
      <c r="C170" s="17">
        <v>1020</v>
      </c>
      <c r="D170" s="17">
        <v>816</v>
      </c>
      <c r="E170" s="17">
        <v>612</v>
      </c>
      <c r="F170" s="17">
        <v>408</v>
      </c>
      <c r="G170" s="17">
        <v>408</v>
      </c>
      <c r="H170" s="17">
        <v>408</v>
      </c>
      <c r="I170" s="17">
        <v>204</v>
      </c>
      <c r="J170" s="17" t="s">
        <v>28</v>
      </c>
      <c r="K170" s="17">
        <v>204</v>
      </c>
      <c r="L170" s="17">
        <v>408</v>
      </c>
      <c r="M170" s="17">
        <v>612</v>
      </c>
      <c r="N170" s="17">
        <v>816</v>
      </c>
      <c r="O170" s="17">
        <v>1020</v>
      </c>
      <c r="P170" s="76"/>
      <c r="Q170" s="76"/>
      <c r="R170" s="76"/>
      <c r="S170" s="76"/>
      <c r="T170" s="72"/>
      <c r="U170" s="31"/>
    </row>
    <row r="171" spans="1:21" x14ac:dyDescent="0.25">
      <c r="A171" s="128" t="s">
        <v>36</v>
      </c>
      <c r="B171" s="17">
        <v>1428</v>
      </c>
      <c r="C171" s="17">
        <v>1224</v>
      </c>
      <c r="D171" s="17">
        <v>1020</v>
      </c>
      <c r="E171" s="17">
        <v>816</v>
      </c>
      <c r="F171" s="17">
        <v>612</v>
      </c>
      <c r="G171" s="17">
        <v>612</v>
      </c>
      <c r="H171" s="17">
        <v>612</v>
      </c>
      <c r="I171" s="17">
        <v>408</v>
      </c>
      <c r="J171" s="17">
        <v>204</v>
      </c>
      <c r="K171" s="17" t="s">
        <v>28</v>
      </c>
      <c r="L171" s="17">
        <v>204</v>
      </c>
      <c r="M171" s="17">
        <v>408</v>
      </c>
      <c r="N171" s="17">
        <v>612</v>
      </c>
      <c r="O171" s="17">
        <v>816</v>
      </c>
      <c r="P171" s="76"/>
      <c r="Q171" s="76"/>
      <c r="R171" s="76"/>
      <c r="S171" s="76"/>
      <c r="T171" s="72"/>
      <c r="U171" s="31"/>
    </row>
    <row r="172" spans="1:21" x14ac:dyDescent="0.25">
      <c r="A172" s="128" t="s">
        <v>37</v>
      </c>
      <c r="B172" s="17">
        <v>1632</v>
      </c>
      <c r="C172" s="17">
        <v>1428</v>
      </c>
      <c r="D172" s="17">
        <v>1224</v>
      </c>
      <c r="E172" s="17">
        <v>1020</v>
      </c>
      <c r="F172" s="17">
        <v>816</v>
      </c>
      <c r="G172" s="17">
        <v>816</v>
      </c>
      <c r="H172" s="17">
        <v>816</v>
      </c>
      <c r="I172" s="17">
        <v>612</v>
      </c>
      <c r="J172" s="17">
        <v>408</v>
      </c>
      <c r="K172" s="17">
        <v>204</v>
      </c>
      <c r="L172" s="17" t="s">
        <v>28</v>
      </c>
      <c r="M172" s="17">
        <v>204</v>
      </c>
      <c r="N172" s="17">
        <v>408</v>
      </c>
      <c r="O172" s="17">
        <v>612</v>
      </c>
      <c r="P172" s="76"/>
      <c r="Q172" s="76"/>
      <c r="R172" s="76"/>
      <c r="S172" s="76"/>
      <c r="T172" s="72"/>
      <c r="U172" s="31"/>
    </row>
    <row r="173" spans="1:21" x14ac:dyDescent="0.25">
      <c r="A173" s="128" t="s">
        <v>38</v>
      </c>
      <c r="B173" s="17">
        <v>1836</v>
      </c>
      <c r="C173" s="17">
        <v>1632</v>
      </c>
      <c r="D173" s="17">
        <v>1428</v>
      </c>
      <c r="E173" s="17">
        <v>1224</v>
      </c>
      <c r="F173" s="17">
        <v>1020</v>
      </c>
      <c r="G173" s="17">
        <v>1020</v>
      </c>
      <c r="H173" s="17">
        <v>1020</v>
      </c>
      <c r="I173" s="17">
        <v>816</v>
      </c>
      <c r="J173" s="17">
        <v>612</v>
      </c>
      <c r="K173" s="17">
        <v>408</v>
      </c>
      <c r="L173" s="17">
        <v>204</v>
      </c>
      <c r="M173" s="17" t="s">
        <v>28</v>
      </c>
      <c r="N173" s="17">
        <v>204</v>
      </c>
      <c r="O173" s="17">
        <v>408</v>
      </c>
      <c r="P173" s="76"/>
      <c r="Q173" s="76"/>
      <c r="R173" s="76"/>
      <c r="S173" s="76"/>
      <c r="T173" s="72"/>
      <c r="U173" s="31"/>
    </row>
    <row r="174" spans="1:21" x14ac:dyDescent="0.25">
      <c r="A174" s="128" t="s">
        <v>39</v>
      </c>
      <c r="B174" s="17">
        <v>2040</v>
      </c>
      <c r="C174" s="17">
        <v>1836</v>
      </c>
      <c r="D174" s="17">
        <v>1632</v>
      </c>
      <c r="E174" s="17">
        <v>1428</v>
      </c>
      <c r="F174" s="17">
        <v>1224</v>
      </c>
      <c r="G174" s="17">
        <v>1224</v>
      </c>
      <c r="H174" s="17">
        <v>1224</v>
      </c>
      <c r="I174" s="17">
        <v>1020</v>
      </c>
      <c r="J174" s="17">
        <v>816</v>
      </c>
      <c r="K174" s="17">
        <v>612</v>
      </c>
      <c r="L174" s="17">
        <v>408</v>
      </c>
      <c r="M174" s="17">
        <v>204</v>
      </c>
      <c r="N174" s="17" t="s">
        <v>28</v>
      </c>
      <c r="O174" s="17">
        <v>204</v>
      </c>
      <c r="P174" s="76"/>
      <c r="Q174" s="76"/>
      <c r="R174" s="76"/>
      <c r="S174" s="76"/>
      <c r="T174" s="72"/>
      <c r="U174" s="31"/>
    </row>
    <row r="175" spans="1:21" x14ac:dyDescent="0.25">
      <c r="A175" s="128" t="s">
        <v>40</v>
      </c>
      <c r="B175" s="17">
        <v>2244</v>
      </c>
      <c r="C175" s="17">
        <v>2040</v>
      </c>
      <c r="D175" s="17">
        <v>1836</v>
      </c>
      <c r="E175" s="17">
        <v>1632</v>
      </c>
      <c r="F175" s="17">
        <v>1428</v>
      </c>
      <c r="G175" s="17">
        <v>1428</v>
      </c>
      <c r="H175" s="17">
        <v>1428</v>
      </c>
      <c r="I175" s="17">
        <v>1224</v>
      </c>
      <c r="J175" s="17">
        <v>1020</v>
      </c>
      <c r="K175" s="17">
        <v>816</v>
      </c>
      <c r="L175" s="17">
        <v>612</v>
      </c>
      <c r="M175" s="17">
        <v>408</v>
      </c>
      <c r="N175" s="17">
        <v>204</v>
      </c>
      <c r="O175" s="17" t="s">
        <v>28</v>
      </c>
      <c r="P175" s="76"/>
      <c r="Q175" s="76"/>
      <c r="R175" s="76"/>
      <c r="S175" s="76"/>
      <c r="T175" s="72"/>
      <c r="U175" s="31"/>
    </row>
    <row r="176" spans="1:21" x14ac:dyDescent="0.25">
      <c r="A176" s="72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2"/>
      <c r="U176" s="31"/>
    </row>
    <row r="177" spans="1:20" x14ac:dyDescent="0.25">
      <c r="A177" s="97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7"/>
      <c r="N177" s="27"/>
      <c r="O177" s="27"/>
      <c r="P177" s="178" t="s">
        <v>98</v>
      </c>
      <c r="Q177" s="178"/>
      <c r="R177" s="178"/>
      <c r="S177" s="178"/>
      <c r="T177" s="178"/>
    </row>
    <row r="178" spans="1:20" x14ac:dyDescent="0.25">
      <c r="A178" s="18" t="s">
        <v>99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145"/>
      <c r="P178" s="145"/>
      <c r="Q178" s="145"/>
      <c r="R178" s="145"/>
      <c r="S178" s="145"/>
      <c r="T178" s="27"/>
    </row>
    <row r="179" spans="1:20" ht="84" x14ac:dyDescent="0.25">
      <c r="A179" s="128"/>
      <c r="B179" s="15" t="s">
        <v>2</v>
      </c>
      <c r="C179" s="15" t="s">
        <v>24</v>
      </c>
      <c r="D179" s="15" t="s">
        <v>23</v>
      </c>
      <c r="E179" s="15" t="s">
        <v>22</v>
      </c>
      <c r="F179" s="15" t="s">
        <v>91</v>
      </c>
      <c r="G179" s="15" t="s">
        <v>31</v>
      </c>
      <c r="H179" s="15" t="s">
        <v>50</v>
      </c>
      <c r="I179" s="15" t="s">
        <v>51</v>
      </c>
      <c r="J179" s="15" t="s">
        <v>52</v>
      </c>
      <c r="K179" s="15" t="s">
        <v>53</v>
      </c>
      <c r="L179" s="15" t="s">
        <v>54</v>
      </c>
      <c r="M179" s="15" t="s">
        <v>55</v>
      </c>
      <c r="N179" s="15" t="s">
        <v>56</v>
      </c>
      <c r="O179" s="15" t="s">
        <v>57</v>
      </c>
      <c r="P179" s="132" t="s">
        <v>100</v>
      </c>
      <c r="Q179" s="137"/>
      <c r="R179" s="137"/>
      <c r="S179" s="27"/>
      <c r="T179" s="27"/>
    </row>
    <row r="180" spans="1:20" x14ac:dyDescent="0.25">
      <c r="A180" s="128" t="s">
        <v>2</v>
      </c>
      <c r="B180" s="140" t="s">
        <v>28</v>
      </c>
      <c r="C180" s="140">
        <v>204</v>
      </c>
      <c r="D180" s="140">
        <v>408</v>
      </c>
      <c r="E180" s="140">
        <v>408</v>
      </c>
      <c r="F180" s="140">
        <v>540</v>
      </c>
      <c r="G180" s="140">
        <v>540</v>
      </c>
      <c r="H180" s="140">
        <v>612</v>
      </c>
      <c r="I180" s="140">
        <v>816</v>
      </c>
      <c r="J180" s="140">
        <v>1020</v>
      </c>
      <c r="K180" s="140">
        <v>1020</v>
      </c>
      <c r="L180" s="140">
        <v>1224</v>
      </c>
      <c r="M180" s="140">
        <v>1428</v>
      </c>
      <c r="N180" s="140">
        <v>1632</v>
      </c>
      <c r="O180" s="140">
        <v>1632</v>
      </c>
      <c r="P180" s="140">
        <v>2040</v>
      </c>
      <c r="Q180" s="28"/>
      <c r="R180" s="28"/>
      <c r="S180" s="27"/>
      <c r="T180" s="27"/>
    </row>
    <row r="181" spans="1:20" x14ac:dyDescent="0.25">
      <c r="A181" s="128" t="s">
        <v>24</v>
      </c>
      <c r="B181" s="140">
        <v>204</v>
      </c>
      <c r="C181" s="140" t="s">
        <v>28</v>
      </c>
      <c r="D181" s="140">
        <v>204</v>
      </c>
      <c r="E181" s="140">
        <v>204</v>
      </c>
      <c r="F181" s="140">
        <v>408</v>
      </c>
      <c r="G181" s="140">
        <v>408</v>
      </c>
      <c r="H181" s="140">
        <v>408</v>
      </c>
      <c r="I181" s="140">
        <v>612</v>
      </c>
      <c r="J181" s="140">
        <v>816</v>
      </c>
      <c r="K181" s="140">
        <v>816</v>
      </c>
      <c r="L181" s="140">
        <v>1020</v>
      </c>
      <c r="M181" s="140">
        <v>1224</v>
      </c>
      <c r="N181" s="140">
        <v>1428</v>
      </c>
      <c r="O181" s="140">
        <v>1428</v>
      </c>
      <c r="P181" s="140">
        <v>1836</v>
      </c>
      <c r="Q181" s="28"/>
      <c r="R181" s="28"/>
      <c r="S181" s="27"/>
      <c r="T181" s="27"/>
    </row>
    <row r="182" spans="1:20" x14ac:dyDescent="0.25">
      <c r="A182" s="128" t="s">
        <v>23</v>
      </c>
      <c r="B182" s="140">
        <v>408</v>
      </c>
      <c r="C182" s="140">
        <v>204</v>
      </c>
      <c r="D182" s="140" t="s">
        <v>28</v>
      </c>
      <c r="E182" s="140">
        <v>168</v>
      </c>
      <c r="F182" s="140">
        <v>168</v>
      </c>
      <c r="G182" s="140">
        <v>168</v>
      </c>
      <c r="H182" s="140">
        <v>168</v>
      </c>
      <c r="I182" s="140">
        <v>408</v>
      </c>
      <c r="J182" s="140">
        <v>612</v>
      </c>
      <c r="K182" s="140">
        <v>660</v>
      </c>
      <c r="L182" s="140">
        <v>864</v>
      </c>
      <c r="M182" s="140">
        <v>1068</v>
      </c>
      <c r="N182" s="140">
        <v>1272</v>
      </c>
      <c r="O182" s="140">
        <v>1272</v>
      </c>
      <c r="P182" s="140">
        <v>1680</v>
      </c>
      <c r="Q182" s="28"/>
      <c r="R182" s="28"/>
      <c r="S182" s="27"/>
      <c r="T182" s="27"/>
    </row>
    <row r="183" spans="1:20" x14ac:dyDescent="0.25">
      <c r="A183" s="128" t="s">
        <v>22</v>
      </c>
      <c r="B183" s="140">
        <v>408</v>
      </c>
      <c r="C183" s="140">
        <v>204</v>
      </c>
      <c r="D183" s="140">
        <v>168</v>
      </c>
      <c r="E183" s="140" t="s">
        <v>28</v>
      </c>
      <c r="F183" s="140">
        <v>168</v>
      </c>
      <c r="G183" s="140">
        <v>168</v>
      </c>
      <c r="H183" s="140">
        <v>168</v>
      </c>
      <c r="I183" s="140">
        <v>408</v>
      </c>
      <c r="J183" s="140">
        <v>612</v>
      </c>
      <c r="K183" s="140">
        <v>660</v>
      </c>
      <c r="L183" s="140">
        <v>864</v>
      </c>
      <c r="M183" s="140">
        <v>1068</v>
      </c>
      <c r="N183" s="140">
        <v>1272</v>
      </c>
      <c r="O183" s="140">
        <v>1272</v>
      </c>
      <c r="P183" s="140">
        <v>1680</v>
      </c>
      <c r="Q183" s="28"/>
      <c r="R183" s="28"/>
      <c r="S183" s="27"/>
      <c r="T183" s="27"/>
    </row>
    <row r="184" spans="1:20" x14ac:dyDescent="0.25">
      <c r="A184" s="128" t="s">
        <v>91</v>
      </c>
      <c r="B184" s="140">
        <v>540</v>
      </c>
      <c r="C184" s="140">
        <v>408</v>
      </c>
      <c r="D184" s="140">
        <v>168</v>
      </c>
      <c r="E184" s="140">
        <v>168</v>
      </c>
      <c r="F184" s="140" t="s">
        <v>28</v>
      </c>
      <c r="G184" s="140">
        <v>168</v>
      </c>
      <c r="H184" s="140">
        <v>168</v>
      </c>
      <c r="I184" s="140">
        <v>408</v>
      </c>
      <c r="J184" s="140">
        <v>612</v>
      </c>
      <c r="K184" s="140">
        <v>660</v>
      </c>
      <c r="L184" s="140">
        <v>864</v>
      </c>
      <c r="M184" s="140">
        <v>1068</v>
      </c>
      <c r="N184" s="140">
        <v>1272</v>
      </c>
      <c r="O184" s="140">
        <v>1272</v>
      </c>
      <c r="P184" s="140">
        <v>1680</v>
      </c>
      <c r="Q184" s="28"/>
      <c r="R184" s="28"/>
      <c r="S184" s="27"/>
      <c r="T184" s="27"/>
    </row>
    <row r="185" spans="1:20" x14ac:dyDescent="0.25">
      <c r="A185" s="128" t="s">
        <v>31</v>
      </c>
      <c r="B185" s="140">
        <v>540</v>
      </c>
      <c r="C185" s="140">
        <v>408</v>
      </c>
      <c r="D185" s="140">
        <v>168</v>
      </c>
      <c r="E185" s="140">
        <v>168</v>
      </c>
      <c r="F185" s="140">
        <v>168</v>
      </c>
      <c r="G185" s="140" t="s">
        <v>28</v>
      </c>
      <c r="H185" s="140">
        <v>168</v>
      </c>
      <c r="I185" s="140">
        <v>408</v>
      </c>
      <c r="J185" s="140">
        <v>612</v>
      </c>
      <c r="K185" s="140">
        <v>660</v>
      </c>
      <c r="L185" s="140">
        <v>864</v>
      </c>
      <c r="M185" s="140">
        <v>1068</v>
      </c>
      <c r="N185" s="140">
        <v>1272</v>
      </c>
      <c r="O185" s="140">
        <v>1272</v>
      </c>
      <c r="P185" s="140">
        <v>1680</v>
      </c>
      <c r="Q185" s="28"/>
      <c r="R185" s="28"/>
      <c r="S185" s="27"/>
      <c r="T185" s="27"/>
    </row>
    <row r="186" spans="1:20" x14ac:dyDescent="0.25">
      <c r="A186" s="128" t="s">
        <v>50</v>
      </c>
      <c r="B186" s="140">
        <v>612</v>
      </c>
      <c r="C186" s="140">
        <v>408</v>
      </c>
      <c r="D186" s="140">
        <v>168</v>
      </c>
      <c r="E186" s="140">
        <v>168</v>
      </c>
      <c r="F186" s="140">
        <v>168</v>
      </c>
      <c r="G186" s="140">
        <v>168</v>
      </c>
      <c r="H186" s="140" t="s">
        <v>28</v>
      </c>
      <c r="I186" s="140">
        <v>204</v>
      </c>
      <c r="J186" s="140">
        <v>408</v>
      </c>
      <c r="K186" s="140">
        <v>408</v>
      </c>
      <c r="L186" s="140">
        <v>612</v>
      </c>
      <c r="M186" s="140">
        <v>816</v>
      </c>
      <c r="N186" s="140">
        <v>1020</v>
      </c>
      <c r="O186" s="140">
        <v>1020</v>
      </c>
      <c r="P186" s="140">
        <v>1428</v>
      </c>
      <c r="Q186" s="28"/>
      <c r="R186" s="28"/>
      <c r="S186" s="27"/>
      <c r="T186" s="27"/>
    </row>
    <row r="187" spans="1:20" x14ac:dyDescent="0.25">
      <c r="A187" s="128" t="s">
        <v>51</v>
      </c>
      <c r="B187" s="140">
        <v>816</v>
      </c>
      <c r="C187" s="140">
        <v>612</v>
      </c>
      <c r="D187" s="140">
        <v>408</v>
      </c>
      <c r="E187" s="140">
        <v>408</v>
      </c>
      <c r="F187" s="140">
        <v>408</v>
      </c>
      <c r="G187" s="140">
        <v>408</v>
      </c>
      <c r="H187" s="140">
        <v>204</v>
      </c>
      <c r="I187" s="140" t="s">
        <v>28</v>
      </c>
      <c r="J187" s="140">
        <v>204</v>
      </c>
      <c r="K187" s="140">
        <v>204</v>
      </c>
      <c r="L187" s="140">
        <v>408</v>
      </c>
      <c r="M187" s="140">
        <v>612</v>
      </c>
      <c r="N187" s="140">
        <v>816</v>
      </c>
      <c r="O187" s="140">
        <v>816</v>
      </c>
      <c r="P187" s="140">
        <v>1224</v>
      </c>
      <c r="Q187" s="28"/>
      <c r="R187" s="28"/>
      <c r="S187" s="27"/>
      <c r="T187" s="27"/>
    </row>
    <row r="188" spans="1:20" x14ac:dyDescent="0.25">
      <c r="A188" s="128" t="s">
        <v>52</v>
      </c>
      <c r="B188" s="140">
        <v>1020</v>
      </c>
      <c r="C188" s="140">
        <v>816</v>
      </c>
      <c r="D188" s="140">
        <v>612</v>
      </c>
      <c r="E188" s="140">
        <v>612</v>
      </c>
      <c r="F188" s="140">
        <v>612</v>
      </c>
      <c r="G188" s="140">
        <v>612</v>
      </c>
      <c r="H188" s="140">
        <v>408</v>
      </c>
      <c r="I188" s="140">
        <v>204</v>
      </c>
      <c r="J188" s="140" t="s">
        <v>28</v>
      </c>
      <c r="K188" s="140">
        <v>204</v>
      </c>
      <c r="L188" s="140">
        <v>204</v>
      </c>
      <c r="M188" s="140">
        <v>408</v>
      </c>
      <c r="N188" s="140">
        <v>612</v>
      </c>
      <c r="O188" s="140">
        <v>612</v>
      </c>
      <c r="P188" s="140">
        <v>1020</v>
      </c>
      <c r="Q188" s="28"/>
      <c r="R188" s="28"/>
      <c r="S188" s="27"/>
      <c r="T188" s="27"/>
    </row>
    <row r="189" spans="1:20" x14ac:dyDescent="0.25">
      <c r="A189" s="128" t="s">
        <v>53</v>
      </c>
      <c r="B189" s="140">
        <v>1020</v>
      </c>
      <c r="C189" s="140">
        <v>816</v>
      </c>
      <c r="D189" s="140">
        <v>660</v>
      </c>
      <c r="E189" s="140">
        <v>660</v>
      </c>
      <c r="F189" s="140">
        <v>660</v>
      </c>
      <c r="G189" s="140">
        <v>660</v>
      </c>
      <c r="H189" s="140">
        <v>408</v>
      </c>
      <c r="I189" s="140">
        <v>204</v>
      </c>
      <c r="J189" s="140">
        <v>204</v>
      </c>
      <c r="K189" s="140" t="s">
        <v>28</v>
      </c>
      <c r="L189" s="140">
        <v>204</v>
      </c>
      <c r="M189" s="140">
        <v>408</v>
      </c>
      <c r="N189" s="140">
        <v>612</v>
      </c>
      <c r="O189" s="140">
        <v>612</v>
      </c>
      <c r="P189" s="140">
        <v>1020</v>
      </c>
      <c r="Q189" s="28"/>
      <c r="R189" s="28"/>
      <c r="S189" s="27"/>
      <c r="T189" s="27"/>
    </row>
    <row r="190" spans="1:20" x14ac:dyDescent="0.25">
      <c r="A190" s="128" t="s">
        <v>54</v>
      </c>
      <c r="B190" s="140">
        <v>1224</v>
      </c>
      <c r="C190" s="140">
        <v>1020</v>
      </c>
      <c r="D190" s="140">
        <v>864</v>
      </c>
      <c r="E190" s="140">
        <v>864</v>
      </c>
      <c r="F190" s="140">
        <v>864</v>
      </c>
      <c r="G190" s="140">
        <v>864</v>
      </c>
      <c r="H190" s="140">
        <v>612</v>
      </c>
      <c r="I190" s="140">
        <v>408</v>
      </c>
      <c r="J190" s="140">
        <v>204</v>
      </c>
      <c r="K190" s="140">
        <v>204</v>
      </c>
      <c r="L190" s="140" t="s">
        <v>28</v>
      </c>
      <c r="M190" s="140">
        <v>204</v>
      </c>
      <c r="N190" s="140">
        <v>408</v>
      </c>
      <c r="O190" s="140">
        <v>408</v>
      </c>
      <c r="P190" s="140">
        <v>816</v>
      </c>
      <c r="Q190" s="28"/>
      <c r="R190" s="28"/>
      <c r="S190" s="27"/>
      <c r="T190" s="27"/>
    </row>
    <row r="191" spans="1:20" x14ac:dyDescent="0.25">
      <c r="A191" s="128" t="s">
        <v>55</v>
      </c>
      <c r="B191" s="140">
        <v>1428</v>
      </c>
      <c r="C191" s="140">
        <v>1224</v>
      </c>
      <c r="D191" s="140">
        <v>1068</v>
      </c>
      <c r="E191" s="140">
        <v>1068</v>
      </c>
      <c r="F191" s="140">
        <v>1068</v>
      </c>
      <c r="G191" s="140">
        <v>1068</v>
      </c>
      <c r="H191" s="140">
        <v>816</v>
      </c>
      <c r="I191" s="140">
        <v>612</v>
      </c>
      <c r="J191" s="140">
        <v>408</v>
      </c>
      <c r="K191" s="140">
        <v>408</v>
      </c>
      <c r="L191" s="140">
        <v>204</v>
      </c>
      <c r="M191" s="140" t="s">
        <v>28</v>
      </c>
      <c r="N191" s="140">
        <v>204</v>
      </c>
      <c r="O191" s="140">
        <v>204</v>
      </c>
      <c r="P191" s="140">
        <v>612</v>
      </c>
      <c r="Q191" s="28"/>
      <c r="R191" s="28"/>
      <c r="S191" s="27"/>
      <c r="T191" s="27"/>
    </row>
    <row r="192" spans="1:20" x14ac:dyDescent="0.25">
      <c r="A192" s="128" t="s">
        <v>56</v>
      </c>
      <c r="B192" s="140">
        <v>1632</v>
      </c>
      <c r="C192" s="140">
        <v>1428</v>
      </c>
      <c r="D192" s="140">
        <v>1272</v>
      </c>
      <c r="E192" s="140">
        <v>1272</v>
      </c>
      <c r="F192" s="140">
        <v>1272</v>
      </c>
      <c r="G192" s="140">
        <v>1272</v>
      </c>
      <c r="H192" s="140">
        <v>1020</v>
      </c>
      <c r="I192" s="140">
        <v>816</v>
      </c>
      <c r="J192" s="140">
        <v>612</v>
      </c>
      <c r="K192" s="140">
        <v>612</v>
      </c>
      <c r="L192" s="140">
        <v>408</v>
      </c>
      <c r="M192" s="140">
        <v>204</v>
      </c>
      <c r="N192" s="140" t="s">
        <v>28</v>
      </c>
      <c r="O192" s="140">
        <v>204</v>
      </c>
      <c r="P192" s="140">
        <v>408</v>
      </c>
      <c r="Q192" s="28"/>
      <c r="R192" s="28"/>
      <c r="S192" s="27"/>
      <c r="T192" s="27"/>
    </row>
    <row r="193" spans="1:20" x14ac:dyDescent="0.25">
      <c r="A193" s="128" t="s">
        <v>57</v>
      </c>
      <c r="B193" s="140">
        <v>1632</v>
      </c>
      <c r="C193" s="140">
        <v>1428</v>
      </c>
      <c r="D193" s="140">
        <v>1272</v>
      </c>
      <c r="E193" s="140">
        <v>1272</v>
      </c>
      <c r="F193" s="140">
        <v>1272</v>
      </c>
      <c r="G193" s="140">
        <v>1272</v>
      </c>
      <c r="H193" s="140">
        <v>1020</v>
      </c>
      <c r="I193" s="140">
        <v>816</v>
      </c>
      <c r="J193" s="140">
        <v>612</v>
      </c>
      <c r="K193" s="140">
        <v>612</v>
      </c>
      <c r="L193" s="140">
        <v>408</v>
      </c>
      <c r="M193" s="140">
        <v>204</v>
      </c>
      <c r="N193" s="140">
        <v>204</v>
      </c>
      <c r="O193" s="140" t="s">
        <v>28</v>
      </c>
      <c r="P193" s="140">
        <v>408</v>
      </c>
      <c r="Q193" s="28"/>
      <c r="R193" s="28"/>
      <c r="S193" s="27"/>
      <c r="T193" s="27"/>
    </row>
    <row r="194" spans="1:20" x14ac:dyDescent="0.25">
      <c r="A194" s="133" t="s">
        <v>100</v>
      </c>
      <c r="B194" s="140">
        <v>2040</v>
      </c>
      <c r="C194" s="140">
        <v>1836</v>
      </c>
      <c r="D194" s="140">
        <v>1680</v>
      </c>
      <c r="E194" s="140">
        <v>1680</v>
      </c>
      <c r="F194" s="140">
        <v>1680</v>
      </c>
      <c r="G194" s="140">
        <v>1680</v>
      </c>
      <c r="H194" s="140">
        <v>1428</v>
      </c>
      <c r="I194" s="140">
        <v>1224</v>
      </c>
      <c r="J194" s="140">
        <v>1020</v>
      </c>
      <c r="K194" s="140">
        <v>1020</v>
      </c>
      <c r="L194" s="140">
        <v>816</v>
      </c>
      <c r="M194" s="140">
        <v>612</v>
      </c>
      <c r="N194" s="140">
        <v>408</v>
      </c>
      <c r="O194" s="140">
        <v>408</v>
      </c>
      <c r="P194" s="140" t="s">
        <v>28</v>
      </c>
      <c r="Q194" s="27"/>
      <c r="R194" s="27"/>
      <c r="S194" s="27"/>
      <c r="T194" s="27"/>
    </row>
  </sheetData>
  <mergeCells count="14">
    <mergeCell ref="A4:T4"/>
    <mergeCell ref="P6:T6"/>
    <mergeCell ref="P29:T29"/>
    <mergeCell ref="P48:T48"/>
    <mergeCell ref="N2:T2"/>
    <mergeCell ref="M1:T1"/>
    <mergeCell ref="P177:T177"/>
    <mergeCell ref="P143:T143"/>
    <mergeCell ref="P159:T159"/>
    <mergeCell ref="P68:T68"/>
    <mergeCell ref="P86:T86"/>
    <mergeCell ref="P98:T98"/>
    <mergeCell ref="P114:T114"/>
    <mergeCell ref="P128:T128"/>
  </mergeCells>
  <conditionalFormatting sqref="A88:H88 A90:B90 A89 C89:H89 A94:F94 A93:E93 G93:H93 A95:G95 H94 A92:D92 F92:H92 A91:C91 E91:H91 D90:H90">
    <cfRule type="cellIs" dxfId="1" priority="2" operator="equal">
      <formula>"-"</formula>
    </cfRule>
  </conditionalFormatting>
  <conditionalFormatting sqref="A161:O161 A163:B163 A162 C162:O162 A166:E166 A165:D165 F165:O165 A170:I170 A169:H169 J169:O169 A174:M174 A173:L173 N173:O173 A175:N175 O174 A172:K172 M172:O172 A171:J171 L171:O171 K170:O170 A168:G168 I168:O168 A167:F167 H167:O167 G166:O166 A164:C164 E164:O164 D163:O163">
    <cfRule type="cellIs" dxfId="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0"/>
  <sheetViews>
    <sheetView view="pageBreakPreview" zoomScale="80" zoomScaleNormal="80" zoomScaleSheetLayoutView="80" workbookViewId="0">
      <selection activeCell="G34" sqref="G34"/>
    </sheetView>
  </sheetViews>
  <sheetFormatPr defaultRowHeight="15" x14ac:dyDescent="0.25"/>
  <cols>
    <col min="1" max="1" width="19.140625" customWidth="1"/>
  </cols>
  <sheetData>
    <row r="1" spans="1:23" ht="30" customHeight="1" x14ac:dyDescent="0.25">
      <c r="A1" s="9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71" t="s">
        <v>102</v>
      </c>
      <c r="N1" s="171"/>
      <c r="O1" s="171"/>
      <c r="P1" s="171"/>
      <c r="Q1" s="171"/>
      <c r="R1" s="171"/>
      <c r="S1" s="171"/>
      <c r="T1" s="171"/>
      <c r="U1" s="31"/>
    </row>
    <row r="2" spans="1:23" ht="30" customHeight="1" x14ac:dyDescent="0.25">
      <c r="A2" s="9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82"/>
      <c r="O2" s="183"/>
      <c r="P2" s="183"/>
      <c r="Q2" s="183"/>
      <c r="R2" s="183"/>
      <c r="S2" s="183"/>
      <c r="T2" s="183"/>
      <c r="U2" s="31"/>
    </row>
    <row r="3" spans="1:23" x14ac:dyDescent="0.25">
      <c r="A3" s="9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31"/>
    </row>
    <row r="4" spans="1:23" ht="50.25" customHeight="1" x14ac:dyDescent="0.25">
      <c r="A4" s="179" t="s">
        <v>74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31"/>
    </row>
    <row r="5" spans="1:23" ht="15.75" customHeight="1" x14ac:dyDescent="0.2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31"/>
    </row>
    <row r="6" spans="1:23" x14ac:dyDescent="0.2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31"/>
    </row>
    <row r="7" spans="1:23" ht="9.75" customHeight="1" x14ac:dyDescent="0.25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31"/>
    </row>
    <row r="8" spans="1:23" ht="16.5" customHeight="1" x14ac:dyDescent="0.25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81" t="s">
        <v>5</v>
      </c>
      <c r="Q8" s="181"/>
      <c r="R8" s="181"/>
      <c r="S8" s="181"/>
      <c r="T8" s="181"/>
      <c r="U8" s="31"/>
    </row>
    <row r="9" spans="1:23" ht="16.5" customHeight="1" x14ac:dyDescent="0.25">
      <c r="A9" s="18" t="s">
        <v>10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7"/>
      <c r="Q9" s="147"/>
      <c r="R9" s="147"/>
      <c r="S9" s="147"/>
      <c r="T9" s="147"/>
      <c r="U9" s="31"/>
    </row>
    <row r="10" spans="1:23" ht="87" customHeight="1" x14ac:dyDescent="0.25">
      <c r="A10" s="99"/>
      <c r="B10" s="15" t="s">
        <v>11</v>
      </c>
      <c r="C10" s="15" t="s">
        <v>12</v>
      </c>
      <c r="D10" s="15" t="s">
        <v>13</v>
      </c>
      <c r="E10" s="15" t="s">
        <v>14</v>
      </c>
      <c r="F10" s="15" t="s">
        <v>15</v>
      </c>
      <c r="G10" s="15" t="s">
        <v>16</v>
      </c>
      <c r="H10" s="15" t="s">
        <v>17</v>
      </c>
      <c r="I10" s="15" t="s">
        <v>18</v>
      </c>
      <c r="J10" s="15" t="s">
        <v>19</v>
      </c>
      <c r="K10" s="15" t="s">
        <v>20</v>
      </c>
      <c r="L10" s="15" t="s">
        <v>21</v>
      </c>
      <c r="M10" s="38" t="s">
        <v>84</v>
      </c>
      <c r="N10" s="16" t="s">
        <v>22</v>
      </c>
      <c r="O10" s="16" t="s">
        <v>23</v>
      </c>
      <c r="P10" s="16" t="s">
        <v>24</v>
      </c>
      <c r="Q10" s="16" t="s">
        <v>2</v>
      </c>
      <c r="R10" s="15" t="s">
        <v>25</v>
      </c>
      <c r="S10" s="15" t="s">
        <v>26</v>
      </c>
      <c r="T10" s="15" t="s">
        <v>27</v>
      </c>
      <c r="U10" s="31"/>
    </row>
    <row r="11" spans="1:23" x14ac:dyDescent="0.25">
      <c r="A11" s="99" t="s">
        <v>11</v>
      </c>
      <c r="B11" s="32" t="s">
        <v>28</v>
      </c>
      <c r="C11" s="5">
        <f>_xlfn.FLOOR.MATH('Приложение 1'!C10/2,0.1)</f>
        <v>20.5</v>
      </c>
      <c r="D11" s="5">
        <f>_xlfn.FLOOR.MATH('Приложение 1'!D10/2,0.1)</f>
        <v>41</v>
      </c>
      <c r="E11" s="5">
        <f>_xlfn.FLOOR.MATH('Приложение 1'!E10/2,0.1)</f>
        <v>56</v>
      </c>
      <c r="F11" s="5">
        <f>_xlfn.FLOOR.MATH('Приложение 1'!F10/2,0.1)</f>
        <v>73</v>
      </c>
      <c r="G11" s="5">
        <f>_xlfn.FLOOR.MATH('Приложение 1'!G10/2,0.1)</f>
        <v>90</v>
      </c>
      <c r="H11" s="5">
        <f>_xlfn.FLOOR.MATH('Приложение 1'!H10/2,0.1)</f>
        <v>107</v>
      </c>
      <c r="I11" s="5">
        <f>_xlfn.FLOOR.MATH('Приложение 1'!I10/2,0.1)</f>
        <v>124</v>
      </c>
      <c r="J11" s="5">
        <f>_xlfn.FLOOR.MATH('Приложение 1'!J10/2,0.1)</f>
        <v>124</v>
      </c>
      <c r="K11" s="5">
        <f>_xlfn.FLOOR.MATH('Приложение 1'!K10/2,0.1)</f>
        <v>124</v>
      </c>
      <c r="L11" s="5">
        <f>_xlfn.FLOOR.MATH('Приложение 1'!L10/2,0.1)</f>
        <v>128</v>
      </c>
      <c r="M11" s="5">
        <f>_xlfn.FLOOR.MATH('Приложение 1'!M10/2,0.1)</f>
        <v>128</v>
      </c>
      <c r="N11" s="5">
        <f>_xlfn.FLOOR.MATH('Приложение 1'!N10/2,0.1)</f>
        <v>128</v>
      </c>
      <c r="O11" s="5">
        <f>_xlfn.FLOOR.MATH('Приложение 1'!O10/2,0.1)</f>
        <v>128</v>
      </c>
      <c r="P11" s="5">
        <f>_xlfn.FLOOR.MATH('Приложение 1'!P10/2,0.1)</f>
        <v>145</v>
      </c>
      <c r="Q11" s="5">
        <f>_xlfn.FLOOR.MATH('Приложение 1'!Q10/2,0.1)</f>
        <v>162</v>
      </c>
      <c r="R11" s="5">
        <f>_xlfn.FLOOR.MATH('Приложение 1'!R10/2,0.1)</f>
        <v>196</v>
      </c>
      <c r="S11" s="5">
        <f>_xlfn.FLOOR.MATH('Приложение 1'!S10/2,0.1)</f>
        <v>196</v>
      </c>
      <c r="T11" s="5">
        <f>_xlfn.FLOOR.MATH('Приложение 1'!T10/2,0.1)</f>
        <v>213</v>
      </c>
      <c r="U11" s="31"/>
    </row>
    <row r="12" spans="1:23" x14ac:dyDescent="0.25">
      <c r="A12" s="99" t="s">
        <v>12</v>
      </c>
      <c r="B12" s="5">
        <f>_xlfn.FLOOR.MATH('Приложение 1'!B11/2,0.1)</f>
        <v>20.5</v>
      </c>
      <c r="C12" s="32" t="s">
        <v>28</v>
      </c>
      <c r="D12" s="5">
        <f>_xlfn.FLOOR.MATH('Приложение 1'!D11/2,0.1)</f>
        <v>20.5</v>
      </c>
      <c r="E12" s="5">
        <f>_xlfn.FLOOR.MATH('Приложение 1'!E11/2,0.1)</f>
        <v>35.5</v>
      </c>
      <c r="F12" s="5">
        <f>_xlfn.FLOOR.MATH('Приложение 1'!F11/2,0.1)</f>
        <v>52.5</v>
      </c>
      <c r="G12" s="5">
        <f>_xlfn.FLOOR.MATH('Приложение 1'!G11/2,0.1)</f>
        <v>69.5</v>
      </c>
      <c r="H12" s="5">
        <f>_xlfn.FLOOR.MATH('Приложение 1'!H11/2,0.1)</f>
        <v>86.5</v>
      </c>
      <c r="I12" s="5">
        <f>_xlfn.FLOOR.MATH('Приложение 1'!I11/2,0.1)</f>
        <v>103.5</v>
      </c>
      <c r="J12" s="5">
        <f>_xlfn.FLOOR.MATH('Приложение 1'!J11/2,0.1)</f>
        <v>103.5</v>
      </c>
      <c r="K12" s="5">
        <f>_xlfn.FLOOR.MATH('Приложение 1'!K11/2,0.1)</f>
        <v>103.5</v>
      </c>
      <c r="L12" s="5">
        <f>_xlfn.FLOOR.MATH('Приложение 1'!L11/2,0.1)</f>
        <v>107.5</v>
      </c>
      <c r="M12" s="5">
        <f>_xlfn.FLOOR.MATH('Приложение 1'!M11/2,0.1)</f>
        <v>107.5</v>
      </c>
      <c r="N12" s="5">
        <f>_xlfn.FLOOR.MATH('Приложение 1'!N11/2,0.1)</f>
        <v>107.5</v>
      </c>
      <c r="O12" s="5">
        <f>_xlfn.FLOOR.MATH('Приложение 1'!O11/2,0.1)</f>
        <v>107.5</v>
      </c>
      <c r="P12" s="5">
        <f>_xlfn.FLOOR.MATH('Приложение 1'!P11/2,0.1)</f>
        <v>124.5</v>
      </c>
      <c r="Q12" s="5">
        <f>_xlfn.FLOOR.MATH('Приложение 1'!Q11/2,0.1)</f>
        <v>141.5</v>
      </c>
      <c r="R12" s="5">
        <f>_xlfn.FLOOR.MATH('Приложение 1'!R11/2,0.1)</f>
        <v>175.5</v>
      </c>
      <c r="S12" s="5">
        <f>_xlfn.FLOOR.MATH('Приложение 1'!S11/2,0.1)</f>
        <v>175.5</v>
      </c>
      <c r="T12" s="5">
        <f>_xlfn.FLOOR.MATH('Приложение 1'!T11/2,0.1)</f>
        <v>192.5</v>
      </c>
      <c r="U12" s="31"/>
    </row>
    <row r="13" spans="1:23" x14ac:dyDescent="0.25">
      <c r="A13" s="99" t="s">
        <v>13</v>
      </c>
      <c r="B13" s="5">
        <f>_xlfn.FLOOR.MATH('Приложение 1'!B12/2,0.1)</f>
        <v>41</v>
      </c>
      <c r="C13" s="5">
        <f>_xlfn.FLOOR.MATH('Приложение 1'!C12/2,0.1)</f>
        <v>20.5</v>
      </c>
      <c r="D13" s="32" t="s">
        <v>28</v>
      </c>
      <c r="E13" s="5">
        <f>_xlfn.FLOOR.MATH('Приложение 1'!E12/2,0.1)</f>
        <v>15.5</v>
      </c>
      <c r="F13" s="5">
        <f>_xlfn.FLOOR.MATH('Приложение 1'!F12/2,0.1)</f>
        <v>32.5</v>
      </c>
      <c r="G13" s="5">
        <f>_xlfn.FLOOR.MATH('Приложение 1'!G12/2,0.1)</f>
        <v>49.5</v>
      </c>
      <c r="H13" s="5">
        <f>_xlfn.FLOOR.MATH('Приложение 1'!H12/2,0.1)</f>
        <v>66.5</v>
      </c>
      <c r="I13" s="5">
        <f>_xlfn.FLOOR.MATH('Приложение 1'!I12/2,0.1)</f>
        <v>83.5</v>
      </c>
      <c r="J13" s="5">
        <f>_xlfn.FLOOR.MATH('Приложение 1'!J12/2,0.1)</f>
        <v>83.5</v>
      </c>
      <c r="K13" s="5">
        <f>_xlfn.FLOOR.MATH('Приложение 1'!K12/2,0.1)</f>
        <v>83.5</v>
      </c>
      <c r="L13" s="5">
        <f>_xlfn.FLOOR.MATH('Приложение 1'!L12/2,0.1)</f>
        <v>87.5</v>
      </c>
      <c r="M13" s="5">
        <f>_xlfn.FLOOR.MATH('Приложение 1'!M12/2,0.1)</f>
        <v>87.5</v>
      </c>
      <c r="N13" s="5">
        <f>_xlfn.FLOOR.MATH('Приложение 1'!N12/2,0.1)</f>
        <v>87.5</v>
      </c>
      <c r="O13" s="5">
        <f>_xlfn.FLOOR.MATH('Приложение 1'!O12/2,0.1)</f>
        <v>87.5</v>
      </c>
      <c r="P13" s="5">
        <f>_xlfn.FLOOR.MATH('Приложение 1'!P12/2,0.1)</f>
        <v>104.5</v>
      </c>
      <c r="Q13" s="5">
        <f>_xlfn.FLOOR.MATH('Приложение 1'!Q12/2,0.1)</f>
        <v>121.5</v>
      </c>
      <c r="R13" s="5">
        <f>_xlfn.FLOOR.MATH('Приложение 1'!R12/2,0.1)</f>
        <v>155.5</v>
      </c>
      <c r="S13" s="5">
        <f>_xlfn.FLOOR.MATH('Приложение 1'!S12/2,0.1)</f>
        <v>155.5</v>
      </c>
      <c r="T13" s="5">
        <f>_xlfn.FLOOR.MATH('Приложение 1'!T12/2,0.1)</f>
        <v>172.5</v>
      </c>
      <c r="U13" s="31"/>
    </row>
    <row r="14" spans="1:23" x14ac:dyDescent="0.25">
      <c r="A14" s="99" t="s">
        <v>14</v>
      </c>
      <c r="B14" s="5">
        <f>_xlfn.FLOOR.MATH('Приложение 1'!B13/2,0.1)</f>
        <v>56</v>
      </c>
      <c r="C14" s="5">
        <f>_xlfn.FLOOR.MATH('Приложение 1'!C13/2,0.1)</f>
        <v>35.5</v>
      </c>
      <c r="D14" s="5">
        <f>_xlfn.FLOOR.MATH('Приложение 1'!D13/2,0.1)</f>
        <v>15.5</v>
      </c>
      <c r="E14" s="32" t="s">
        <v>28</v>
      </c>
      <c r="F14" s="5">
        <f>_xlfn.FLOOR.MATH('Приложение 1'!F13/2,0.1)</f>
        <v>17</v>
      </c>
      <c r="G14" s="5">
        <f>_xlfn.FLOOR.MATH('Приложение 1'!G13/2,0.1)</f>
        <v>34</v>
      </c>
      <c r="H14" s="5">
        <f>_xlfn.FLOOR.MATH('Приложение 1'!H13/2,0.1)</f>
        <v>51</v>
      </c>
      <c r="I14" s="5">
        <f>_xlfn.FLOOR.MATH('Приложение 1'!I13/2,0.1)</f>
        <v>68</v>
      </c>
      <c r="J14" s="5">
        <f>_xlfn.FLOOR.MATH('Приложение 1'!J13/2,0.1)</f>
        <v>68</v>
      </c>
      <c r="K14" s="5">
        <f>_xlfn.FLOOR.MATH('Приложение 1'!K13/2,0.1)</f>
        <v>68</v>
      </c>
      <c r="L14" s="5">
        <f>_xlfn.FLOOR.MATH('Приложение 1'!L13/2,0.1)</f>
        <v>72</v>
      </c>
      <c r="M14" s="5">
        <f>_xlfn.FLOOR.MATH('Приложение 1'!M13/2,0.1)</f>
        <v>72</v>
      </c>
      <c r="N14" s="5">
        <f>_xlfn.FLOOR.MATH('Приложение 1'!N13/2,0.1)</f>
        <v>72</v>
      </c>
      <c r="O14" s="5">
        <f>_xlfn.FLOOR.MATH('Приложение 1'!O13/2,0.1)</f>
        <v>72</v>
      </c>
      <c r="P14" s="5">
        <f>_xlfn.FLOOR.MATH('Приложение 1'!P13/2,0.1)</f>
        <v>89</v>
      </c>
      <c r="Q14" s="5">
        <f>_xlfn.FLOOR.MATH('Приложение 1'!Q13/2,0.1)</f>
        <v>106</v>
      </c>
      <c r="R14" s="5">
        <f>_xlfn.FLOOR.MATH('Приложение 1'!R13/2,0.1)</f>
        <v>140</v>
      </c>
      <c r="S14" s="5">
        <f>_xlfn.FLOOR.MATH('Приложение 1'!S13/2,0.1)</f>
        <v>140</v>
      </c>
      <c r="T14" s="5">
        <f>_xlfn.FLOOR.MATH('Приложение 1'!T13/2,0.1)</f>
        <v>157</v>
      </c>
      <c r="U14" s="31"/>
      <c r="W14" t="s">
        <v>28</v>
      </c>
    </row>
    <row r="15" spans="1:23" x14ac:dyDescent="0.25">
      <c r="A15" s="99" t="s">
        <v>15</v>
      </c>
      <c r="B15" s="5">
        <f>_xlfn.FLOOR.MATH('Приложение 1'!B14/2,0.1)</f>
        <v>73</v>
      </c>
      <c r="C15" s="5">
        <f>_xlfn.FLOOR.MATH('Приложение 1'!C14/2,0.1)</f>
        <v>52.5</v>
      </c>
      <c r="D15" s="5">
        <f>_xlfn.FLOOR.MATH('Приложение 1'!D14/2,0.1)</f>
        <v>32.5</v>
      </c>
      <c r="E15" s="5">
        <f>_xlfn.FLOOR.MATH('Приложение 1'!E14/2,0.1)</f>
        <v>17</v>
      </c>
      <c r="F15" s="32" t="s">
        <v>28</v>
      </c>
      <c r="G15" s="5">
        <f>_xlfn.FLOOR.MATH('Приложение 1'!G14/2,0.1)</f>
        <v>17</v>
      </c>
      <c r="H15" s="5">
        <f>_xlfn.FLOOR.MATH('Приложение 1'!H14/2,0.1)</f>
        <v>34</v>
      </c>
      <c r="I15" s="5">
        <f>_xlfn.FLOOR.MATH('Приложение 1'!I14/2,0.1)</f>
        <v>51</v>
      </c>
      <c r="J15" s="5">
        <f>_xlfn.FLOOR.MATH('Приложение 1'!J14/2,0.1)</f>
        <v>51</v>
      </c>
      <c r="K15" s="5">
        <f>_xlfn.FLOOR.MATH('Приложение 1'!K14/2,0.1)</f>
        <v>51</v>
      </c>
      <c r="L15" s="5">
        <f>_xlfn.FLOOR.MATH('Приложение 1'!L14/2,0.1)</f>
        <v>55</v>
      </c>
      <c r="M15" s="5">
        <f>_xlfn.FLOOR.MATH('Приложение 1'!M14/2,0.1)</f>
        <v>55</v>
      </c>
      <c r="N15" s="5">
        <f>_xlfn.FLOOR.MATH('Приложение 1'!N14/2,0.1)</f>
        <v>55</v>
      </c>
      <c r="O15" s="5">
        <f>_xlfn.FLOOR.MATH('Приложение 1'!O14/2,0.1)</f>
        <v>55</v>
      </c>
      <c r="P15" s="5">
        <f>_xlfn.FLOOR.MATH('Приложение 1'!P14/2,0.1)</f>
        <v>72</v>
      </c>
      <c r="Q15" s="5">
        <f>_xlfn.FLOOR.MATH('Приложение 1'!Q14/2,0.1)</f>
        <v>89</v>
      </c>
      <c r="R15" s="5">
        <f>_xlfn.FLOOR.MATH('Приложение 1'!R14/2,0.1)</f>
        <v>123</v>
      </c>
      <c r="S15" s="5">
        <f>_xlfn.FLOOR.MATH('Приложение 1'!S14/2,0.1)</f>
        <v>123</v>
      </c>
      <c r="T15" s="5">
        <f>_xlfn.FLOOR.MATH('Приложение 1'!T14/2,0.1)</f>
        <v>140</v>
      </c>
      <c r="U15" s="31"/>
    </row>
    <row r="16" spans="1:23" x14ac:dyDescent="0.25">
      <c r="A16" s="99" t="s">
        <v>16</v>
      </c>
      <c r="B16" s="5">
        <f>_xlfn.FLOOR.MATH('Приложение 1'!B15/2,0.1)</f>
        <v>90</v>
      </c>
      <c r="C16" s="5">
        <f>_xlfn.FLOOR.MATH('Приложение 1'!C15/2,0.1)</f>
        <v>69.5</v>
      </c>
      <c r="D16" s="5">
        <f>_xlfn.FLOOR.MATH('Приложение 1'!D15/2,0.1)</f>
        <v>49.5</v>
      </c>
      <c r="E16" s="5">
        <f>_xlfn.FLOOR.MATH('Приложение 1'!E15/2,0.1)</f>
        <v>34</v>
      </c>
      <c r="F16" s="5">
        <f>_xlfn.FLOOR.MATH('Приложение 1'!F15/2,0.1)</f>
        <v>17</v>
      </c>
      <c r="G16" s="32" t="s">
        <v>28</v>
      </c>
      <c r="H16" s="5">
        <f>_xlfn.FLOOR.MATH('Приложение 1'!H15/2,0.1)</f>
        <v>17</v>
      </c>
      <c r="I16" s="5">
        <f>_xlfn.FLOOR.MATH('Приложение 1'!I15/2,0.1)</f>
        <v>34</v>
      </c>
      <c r="J16" s="5">
        <f>_xlfn.FLOOR.MATH('Приложение 1'!J15/2,0.1)</f>
        <v>34</v>
      </c>
      <c r="K16" s="5">
        <f>_xlfn.FLOOR.MATH('Приложение 1'!K15/2,0.1)</f>
        <v>34</v>
      </c>
      <c r="L16" s="5">
        <f>_xlfn.FLOOR.MATH('Приложение 1'!L15/2,0.1)</f>
        <v>51</v>
      </c>
      <c r="M16" s="5">
        <f>_xlfn.FLOOR.MATH('Приложение 1'!M15/2,0.1)</f>
        <v>51</v>
      </c>
      <c r="N16" s="5">
        <f>_xlfn.FLOOR.MATH('Приложение 1'!N15/2,0.1)</f>
        <v>51</v>
      </c>
      <c r="O16" s="5">
        <f>_xlfn.FLOOR.MATH('Приложение 1'!O15/2,0.1)</f>
        <v>51</v>
      </c>
      <c r="P16" s="5">
        <f>_xlfn.FLOOR.MATH('Приложение 1'!P15/2,0.1)</f>
        <v>68</v>
      </c>
      <c r="Q16" s="5">
        <f>_xlfn.FLOOR.MATH('Приложение 1'!Q15/2,0.1)</f>
        <v>85</v>
      </c>
      <c r="R16" s="5">
        <f>_xlfn.FLOOR.MATH('Приложение 1'!R15/2,0.1)</f>
        <v>119</v>
      </c>
      <c r="S16" s="5">
        <f>_xlfn.FLOOR.MATH('Приложение 1'!S15/2,0.1)</f>
        <v>119</v>
      </c>
      <c r="T16" s="5">
        <f>_xlfn.FLOOR.MATH('Приложение 1'!T15/2,0.1)</f>
        <v>136</v>
      </c>
      <c r="U16" s="31"/>
    </row>
    <row r="17" spans="1:21" x14ac:dyDescent="0.25">
      <c r="A17" s="99" t="s">
        <v>17</v>
      </c>
      <c r="B17" s="5">
        <f>_xlfn.FLOOR.MATH('Приложение 1'!B16/2,0.1)</f>
        <v>107</v>
      </c>
      <c r="C17" s="5">
        <f>_xlfn.FLOOR.MATH('Приложение 1'!C16/2,0.1)</f>
        <v>86.5</v>
      </c>
      <c r="D17" s="5">
        <f>_xlfn.FLOOR.MATH('Приложение 1'!D16/2,0.1)</f>
        <v>66.5</v>
      </c>
      <c r="E17" s="5">
        <f>_xlfn.FLOOR.MATH('Приложение 1'!E16/2,0.1)</f>
        <v>51</v>
      </c>
      <c r="F17" s="5">
        <f>_xlfn.FLOOR.MATH('Приложение 1'!F16/2,0.1)</f>
        <v>34</v>
      </c>
      <c r="G17" s="5">
        <f>_xlfn.FLOOR.MATH('Приложение 1'!G16/2,0.1)</f>
        <v>17</v>
      </c>
      <c r="H17" s="32" t="s">
        <v>28</v>
      </c>
      <c r="I17" s="5">
        <f>_xlfn.FLOOR.MATH('Приложение 1'!I16/2,0.1)</f>
        <v>17</v>
      </c>
      <c r="J17" s="5">
        <f>_xlfn.FLOOR.MATH('Приложение 1'!J16/2,0.1)</f>
        <v>17</v>
      </c>
      <c r="K17" s="5">
        <f>_xlfn.FLOOR.MATH('Приложение 1'!K16/2,0.1)</f>
        <v>17</v>
      </c>
      <c r="L17" s="5">
        <f>_xlfn.FLOOR.MATH('Приложение 1'!L16/2,0.1)</f>
        <v>34</v>
      </c>
      <c r="M17" s="5">
        <f>_xlfn.FLOOR.MATH('Приложение 1'!M16/2,0.1)</f>
        <v>34</v>
      </c>
      <c r="N17" s="5">
        <f>_xlfn.FLOOR.MATH('Приложение 1'!N16/2,0.1)</f>
        <v>34</v>
      </c>
      <c r="O17" s="5">
        <f>_xlfn.FLOOR.MATH('Приложение 1'!O16/2,0.1)</f>
        <v>34</v>
      </c>
      <c r="P17" s="5">
        <f>_xlfn.FLOOR.MATH('Приложение 1'!P16/2,0.1)</f>
        <v>51</v>
      </c>
      <c r="Q17" s="5">
        <f>_xlfn.FLOOR.MATH('Приложение 1'!Q16/2,0.1)</f>
        <v>68</v>
      </c>
      <c r="R17" s="5">
        <f>_xlfn.FLOOR.MATH('Приложение 1'!R16/2,0.1)</f>
        <v>102</v>
      </c>
      <c r="S17" s="5">
        <f>_xlfn.FLOOR.MATH('Приложение 1'!S16/2,0.1)</f>
        <v>102</v>
      </c>
      <c r="T17" s="5">
        <f>_xlfn.FLOOR.MATH('Приложение 1'!T16/2,0.1)</f>
        <v>119</v>
      </c>
      <c r="U17" s="31"/>
    </row>
    <row r="18" spans="1:21" x14ac:dyDescent="0.25">
      <c r="A18" s="99" t="s">
        <v>18</v>
      </c>
      <c r="B18" s="5">
        <f>_xlfn.FLOOR.MATH('Приложение 1'!B17/2,0.1)</f>
        <v>124</v>
      </c>
      <c r="C18" s="5">
        <f>_xlfn.FLOOR.MATH('Приложение 1'!C17/2,0.1)</f>
        <v>103.5</v>
      </c>
      <c r="D18" s="5">
        <f>_xlfn.FLOOR.MATH('Приложение 1'!D17/2,0.1)</f>
        <v>83.5</v>
      </c>
      <c r="E18" s="5">
        <f>_xlfn.FLOOR.MATH('Приложение 1'!E17/2,0.1)</f>
        <v>68</v>
      </c>
      <c r="F18" s="5">
        <f>_xlfn.FLOOR.MATH('Приложение 1'!F17/2,0.1)</f>
        <v>51</v>
      </c>
      <c r="G18" s="5">
        <f>_xlfn.FLOOR.MATH('Приложение 1'!G17/2,0.1)</f>
        <v>34</v>
      </c>
      <c r="H18" s="5">
        <f>_xlfn.FLOOR.MATH('Приложение 1'!H17/2,0.1)</f>
        <v>17</v>
      </c>
      <c r="I18" s="32" t="s">
        <v>28</v>
      </c>
      <c r="J18" s="5">
        <f>_xlfn.FLOOR.MATH('Приложение 1'!J17/2,0.1)</f>
        <v>17</v>
      </c>
      <c r="K18" s="5">
        <f>_xlfn.FLOOR.MATH('Приложение 1'!K17/2,0.1)</f>
        <v>17</v>
      </c>
      <c r="L18" s="5">
        <f>_xlfn.FLOOR.MATH('Приложение 1'!L17/2,0.1)</f>
        <v>17</v>
      </c>
      <c r="M18" s="5">
        <f>_xlfn.FLOOR.MATH('Приложение 1'!M17/2,0.1)</f>
        <v>17</v>
      </c>
      <c r="N18" s="5">
        <f>_xlfn.FLOOR.MATH('Приложение 1'!N17/2,0.1)</f>
        <v>17</v>
      </c>
      <c r="O18" s="5">
        <f>_xlfn.FLOOR.MATH('Приложение 1'!O17/2,0.1)</f>
        <v>17</v>
      </c>
      <c r="P18" s="5">
        <f>_xlfn.FLOOR.MATH('Приложение 1'!P17/2,0.1)</f>
        <v>34</v>
      </c>
      <c r="Q18" s="5">
        <f>_xlfn.FLOOR.MATH('Приложение 1'!Q17/2,0.1)</f>
        <v>51</v>
      </c>
      <c r="R18" s="5">
        <f>_xlfn.FLOOR.MATH('Приложение 1'!R17/2,0.1)</f>
        <v>85</v>
      </c>
      <c r="S18" s="5">
        <f>_xlfn.FLOOR.MATH('Приложение 1'!S17/2,0.1)</f>
        <v>85</v>
      </c>
      <c r="T18" s="5">
        <f>_xlfn.FLOOR.MATH('Приложение 1'!T17/2,0.1)</f>
        <v>102</v>
      </c>
      <c r="U18" s="31"/>
    </row>
    <row r="19" spans="1:21" x14ac:dyDescent="0.25">
      <c r="A19" s="99" t="s">
        <v>19</v>
      </c>
      <c r="B19" s="5">
        <f>_xlfn.FLOOR.MATH('Приложение 1'!B18/2,0.1)</f>
        <v>124</v>
      </c>
      <c r="C19" s="5">
        <f>_xlfn.FLOOR.MATH('Приложение 1'!C18/2,0.1)</f>
        <v>103.5</v>
      </c>
      <c r="D19" s="5">
        <f>_xlfn.FLOOR.MATH('Приложение 1'!D18/2,0.1)</f>
        <v>83.5</v>
      </c>
      <c r="E19" s="5">
        <f>_xlfn.FLOOR.MATH('Приложение 1'!E18/2,0.1)</f>
        <v>68</v>
      </c>
      <c r="F19" s="5">
        <f>_xlfn.FLOOR.MATH('Приложение 1'!F18/2,0.1)</f>
        <v>51</v>
      </c>
      <c r="G19" s="5">
        <f>_xlfn.FLOOR.MATH('Приложение 1'!G18/2,0.1)</f>
        <v>34</v>
      </c>
      <c r="H19" s="5">
        <f>_xlfn.FLOOR.MATH('Приложение 1'!H18/2,0.1)</f>
        <v>17</v>
      </c>
      <c r="I19" s="5">
        <f>_xlfn.FLOOR.MATH('Приложение 1'!I18/2,0.1)</f>
        <v>17</v>
      </c>
      <c r="J19" s="32" t="s">
        <v>28</v>
      </c>
      <c r="K19" s="5">
        <f>_xlfn.FLOOR.MATH('Приложение 1'!K18/2,0.1)</f>
        <v>17</v>
      </c>
      <c r="L19" s="5">
        <f>_xlfn.FLOOR.MATH('Приложение 1'!L18/2,0.1)</f>
        <v>17</v>
      </c>
      <c r="M19" s="5">
        <f>_xlfn.FLOOR.MATH('Приложение 1'!M18/2,0.1)</f>
        <v>17</v>
      </c>
      <c r="N19" s="5">
        <f>_xlfn.FLOOR.MATH('Приложение 1'!N18/2,0.1)</f>
        <v>17</v>
      </c>
      <c r="O19" s="5">
        <f>_xlfn.FLOOR.MATH('Приложение 1'!O18/2,0.1)</f>
        <v>17</v>
      </c>
      <c r="P19" s="5">
        <f>_xlfn.FLOOR.MATH('Приложение 1'!P18/2,0.1)</f>
        <v>34</v>
      </c>
      <c r="Q19" s="5">
        <f>_xlfn.FLOOR.MATH('Приложение 1'!Q18/2,0.1)</f>
        <v>51</v>
      </c>
      <c r="R19" s="5">
        <f>_xlfn.FLOOR.MATH('Приложение 1'!R18/2,0.1)</f>
        <v>85</v>
      </c>
      <c r="S19" s="5">
        <f>_xlfn.FLOOR.MATH('Приложение 1'!S18/2,0.1)</f>
        <v>85</v>
      </c>
      <c r="T19" s="5">
        <f>_xlfn.FLOOR.MATH('Приложение 1'!T18/2,0.1)</f>
        <v>102</v>
      </c>
      <c r="U19" s="31"/>
    </row>
    <row r="20" spans="1:21" x14ac:dyDescent="0.25">
      <c r="A20" s="99" t="s">
        <v>20</v>
      </c>
      <c r="B20" s="5">
        <f>_xlfn.FLOOR.MATH('Приложение 1'!B19/2,0.1)</f>
        <v>124</v>
      </c>
      <c r="C20" s="5">
        <f>_xlfn.FLOOR.MATH('Приложение 1'!C19/2,0.1)</f>
        <v>103.5</v>
      </c>
      <c r="D20" s="5">
        <f>_xlfn.FLOOR.MATH('Приложение 1'!D19/2,0.1)</f>
        <v>83.5</v>
      </c>
      <c r="E20" s="5">
        <f>_xlfn.FLOOR.MATH('Приложение 1'!E19/2,0.1)</f>
        <v>68</v>
      </c>
      <c r="F20" s="5">
        <f>_xlfn.FLOOR.MATH('Приложение 1'!F19/2,0.1)</f>
        <v>51</v>
      </c>
      <c r="G20" s="5">
        <f>_xlfn.FLOOR.MATH('Приложение 1'!G19/2,0.1)</f>
        <v>34</v>
      </c>
      <c r="H20" s="5">
        <f>_xlfn.FLOOR.MATH('Приложение 1'!H19/2,0.1)</f>
        <v>17</v>
      </c>
      <c r="I20" s="5">
        <f>_xlfn.FLOOR.MATH('Приложение 1'!I19/2,0.1)</f>
        <v>17</v>
      </c>
      <c r="J20" s="5">
        <f>_xlfn.FLOOR.MATH('Приложение 1'!J19/2,0.1)</f>
        <v>17</v>
      </c>
      <c r="K20" s="32" t="s">
        <v>28</v>
      </c>
      <c r="L20" s="5">
        <f>_xlfn.FLOOR.MATH('Приложение 1'!L19/2,0.1)</f>
        <v>14</v>
      </c>
      <c r="M20" s="5">
        <f>_xlfn.FLOOR.MATH('Приложение 1'!M19/2,0.1)</f>
        <v>14</v>
      </c>
      <c r="N20" s="5">
        <f>_xlfn.FLOOR.MATH('Приложение 1'!N19/2,0.1)</f>
        <v>14</v>
      </c>
      <c r="O20" s="5">
        <f>_xlfn.FLOOR.MATH('Приложение 1'!O19/2,0.1)</f>
        <v>14</v>
      </c>
      <c r="P20" s="5">
        <f>_xlfn.FLOOR.MATH('Приложение 1'!P19/2,0.1)</f>
        <v>34</v>
      </c>
      <c r="Q20" s="5">
        <f>_xlfn.FLOOR.MATH('Приложение 1'!Q19/2,0.1)</f>
        <v>45</v>
      </c>
      <c r="R20" s="5">
        <f>_xlfn.FLOOR.MATH('Приложение 1'!R19/2,0.1)</f>
        <v>79</v>
      </c>
      <c r="S20" s="5">
        <f>_xlfn.FLOOR.MATH('Приложение 1'!S19/2,0.1)</f>
        <v>79</v>
      </c>
      <c r="T20" s="5">
        <f>_xlfn.FLOOR.MATH('Приложение 1'!T19/2,0.1)</f>
        <v>96</v>
      </c>
      <c r="U20" s="31"/>
    </row>
    <row r="21" spans="1:21" x14ac:dyDescent="0.25">
      <c r="A21" s="99" t="s">
        <v>21</v>
      </c>
      <c r="B21" s="5">
        <f>_xlfn.FLOOR.MATH('Приложение 1'!B20/2,0.1)</f>
        <v>128</v>
      </c>
      <c r="C21" s="5">
        <f>_xlfn.FLOOR.MATH('Приложение 1'!C20/2,0.1)</f>
        <v>107.5</v>
      </c>
      <c r="D21" s="5">
        <f>_xlfn.FLOOR.MATH('Приложение 1'!D20/2,0.1)</f>
        <v>87.5</v>
      </c>
      <c r="E21" s="5">
        <f>_xlfn.FLOOR.MATH('Приложение 1'!E20/2,0.1)</f>
        <v>72</v>
      </c>
      <c r="F21" s="5">
        <f>_xlfn.FLOOR.MATH('Приложение 1'!F20/2,0.1)</f>
        <v>55</v>
      </c>
      <c r="G21" s="5">
        <f>_xlfn.FLOOR.MATH('Приложение 1'!G20/2,0.1)</f>
        <v>51</v>
      </c>
      <c r="H21" s="5">
        <f>_xlfn.FLOOR.MATH('Приложение 1'!H20/2,0.1)</f>
        <v>34</v>
      </c>
      <c r="I21" s="5">
        <f>_xlfn.FLOOR.MATH('Приложение 1'!I20/2,0.1)</f>
        <v>17</v>
      </c>
      <c r="J21" s="5">
        <f>_xlfn.FLOOR.MATH('Приложение 1'!J20/2,0.1)</f>
        <v>17</v>
      </c>
      <c r="K21" s="5">
        <f>_xlfn.FLOOR.MATH('Приложение 1'!K20/2,0.1)</f>
        <v>14</v>
      </c>
      <c r="L21" s="32" t="s">
        <v>28</v>
      </c>
      <c r="M21" s="5">
        <f>_xlfn.FLOOR.MATH('Приложение 1'!M20/2,0.1)</f>
        <v>14</v>
      </c>
      <c r="N21" s="5">
        <f>_xlfn.FLOOR.MATH('Приложение 1'!N20/2,0.1)</f>
        <v>14</v>
      </c>
      <c r="O21" s="5">
        <f>_xlfn.FLOOR.MATH('Приложение 1'!O20/2,0.1)</f>
        <v>14</v>
      </c>
      <c r="P21" s="5">
        <f>_xlfn.FLOOR.MATH('Приложение 1'!P20/2,0.1)</f>
        <v>34</v>
      </c>
      <c r="Q21" s="5">
        <f>_xlfn.FLOOR.MATH('Приложение 1'!Q20/2,0.1)</f>
        <v>45</v>
      </c>
      <c r="R21" s="5">
        <f>_xlfn.FLOOR.MATH('Приложение 1'!R20/2,0.1)</f>
        <v>79</v>
      </c>
      <c r="S21" s="5">
        <f>_xlfn.FLOOR.MATH('Приложение 1'!S20/2,0.1)</f>
        <v>79</v>
      </c>
      <c r="T21" s="5">
        <f>_xlfn.FLOOR.MATH('Приложение 1'!T20/2,0.1)</f>
        <v>96</v>
      </c>
      <c r="U21" s="31"/>
    </row>
    <row r="22" spans="1:21" x14ac:dyDescent="0.25">
      <c r="A22" s="156" t="s">
        <v>84</v>
      </c>
      <c r="B22" s="5">
        <f>_xlfn.FLOOR.MATH('Приложение 1'!B21/2,0.1)</f>
        <v>128</v>
      </c>
      <c r="C22" s="5">
        <f>_xlfn.FLOOR.MATH('Приложение 1'!C21/2,0.1)</f>
        <v>107.5</v>
      </c>
      <c r="D22" s="5">
        <f>_xlfn.FLOOR.MATH('Приложение 1'!D21/2,0.1)</f>
        <v>87.5</v>
      </c>
      <c r="E22" s="5">
        <f>_xlfn.FLOOR.MATH('Приложение 1'!E21/2,0.1)</f>
        <v>72</v>
      </c>
      <c r="F22" s="5">
        <f>_xlfn.FLOOR.MATH('Приложение 1'!F21/2,0.1)</f>
        <v>55</v>
      </c>
      <c r="G22" s="5">
        <f>_xlfn.FLOOR.MATH('Приложение 1'!G21/2,0.1)</f>
        <v>51</v>
      </c>
      <c r="H22" s="5">
        <f>_xlfn.FLOOR.MATH('Приложение 1'!H21/2,0.1)</f>
        <v>34</v>
      </c>
      <c r="I22" s="5">
        <f>_xlfn.FLOOR.MATH('Приложение 1'!I21/2,0.1)</f>
        <v>17</v>
      </c>
      <c r="J22" s="5">
        <f>_xlfn.FLOOR.MATH('Приложение 1'!J21/2,0.1)</f>
        <v>17</v>
      </c>
      <c r="K22" s="5">
        <f>_xlfn.FLOOR.MATH('Приложение 1'!K21/2,0.1)</f>
        <v>14</v>
      </c>
      <c r="L22" s="5">
        <f>_xlfn.FLOOR.MATH('Приложение 1'!L21/2,0.1)</f>
        <v>14</v>
      </c>
      <c r="M22" s="32" t="s">
        <v>28</v>
      </c>
      <c r="N22" s="5">
        <f>_xlfn.FLOOR.MATH('Приложение 1'!N21/2,0.1)</f>
        <v>14</v>
      </c>
      <c r="O22" s="5">
        <f>_xlfn.FLOOR.MATH('Приложение 1'!O21/2,0.1)</f>
        <v>14</v>
      </c>
      <c r="P22" s="5">
        <f>_xlfn.FLOOR.MATH('Приложение 1'!P21/2,0.1)</f>
        <v>34</v>
      </c>
      <c r="Q22" s="5">
        <f>_xlfn.FLOOR.MATH('Приложение 1'!Q21/2,0.1)</f>
        <v>45</v>
      </c>
      <c r="R22" s="5">
        <f>_xlfn.FLOOR.MATH('Приложение 1'!R21/2,0.1)</f>
        <v>79</v>
      </c>
      <c r="S22" s="5">
        <f>_xlfn.FLOOR.MATH('Приложение 1'!S21/2,0.1)</f>
        <v>79</v>
      </c>
      <c r="T22" s="5">
        <f>_xlfn.FLOOR.MATH('Приложение 1'!T21/2,0.1)</f>
        <v>96</v>
      </c>
      <c r="U22" s="31"/>
    </row>
    <row r="23" spans="1:21" x14ac:dyDescent="0.25">
      <c r="A23" s="99" t="s">
        <v>22</v>
      </c>
      <c r="B23" s="5">
        <f>_xlfn.FLOOR.MATH('Приложение 1'!B22/2,0.1)</f>
        <v>128</v>
      </c>
      <c r="C23" s="5">
        <f>_xlfn.FLOOR.MATH('Приложение 1'!C22/2,0.1)</f>
        <v>107.5</v>
      </c>
      <c r="D23" s="5">
        <f>_xlfn.FLOOR.MATH('Приложение 1'!D22/2,0.1)</f>
        <v>87.5</v>
      </c>
      <c r="E23" s="5">
        <f>_xlfn.FLOOR.MATH('Приложение 1'!E22/2,0.1)</f>
        <v>72</v>
      </c>
      <c r="F23" s="5">
        <f>_xlfn.FLOOR.MATH('Приложение 1'!F22/2,0.1)</f>
        <v>55</v>
      </c>
      <c r="G23" s="5">
        <f>_xlfn.FLOOR.MATH('Приложение 1'!G22/2,0.1)</f>
        <v>51</v>
      </c>
      <c r="H23" s="5">
        <f>_xlfn.FLOOR.MATH('Приложение 1'!H22/2,0.1)</f>
        <v>34</v>
      </c>
      <c r="I23" s="5">
        <f>_xlfn.FLOOR.MATH('Приложение 1'!I22/2,0.1)</f>
        <v>17</v>
      </c>
      <c r="J23" s="5">
        <f>_xlfn.FLOOR.MATH('Приложение 1'!J22/2,0.1)</f>
        <v>17</v>
      </c>
      <c r="K23" s="5">
        <f>_xlfn.FLOOR.MATH('Приложение 1'!K22/2,0.1)</f>
        <v>14</v>
      </c>
      <c r="L23" s="5">
        <f>_xlfn.FLOOR.MATH('Приложение 1'!L22/2,0.1)</f>
        <v>14</v>
      </c>
      <c r="M23" s="5">
        <f>_xlfn.FLOOR.MATH('Приложение 1'!M22/2,0.1)</f>
        <v>14</v>
      </c>
      <c r="N23" s="32" t="s">
        <v>28</v>
      </c>
      <c r="O23" s="5">
        <f>_xlfn.FLOOR.MATH('Приложение 1'!O22/2,0.1)</f>
        <v>14</v>
      </c>
      <c r="P23" s="5">
        <f>_xlfn.FLOOR.MATH('Приложение 1'!P22/2,0.1)</f>
        <v>17</v>
      </c>
      <c r="Q23" s="5">
        <f>_xlfn.FLOOR.MATH('Приложение 1'!Q22/2,0.1)</f>
        <v>34</v>
      </c>
      <c r="R23" s="5">
        <f>_xlfn.FLOOR.MATH('Приложение 1'!R22/2,0.1)</f>
        <v>68</v>
      </c>
      <c r="S23" s="5">
        <f>_xlfn.FLOOR.MATH('Приложение 1'!S22/2,0.1)</f>
        <v>68</v>
      </c>
      <c r="T23" s="5">
        <f>_xlfn.FLOOR.MATH('Приложение 1'!T22/2,0.1)</f>
        <v>85</v>
      </c>
      <c r="U23" s="31"/>
    </row>
    <row r="24" spans="1:21" x14ac:dyDescent="0.25">
      <c r="A24" s="99" t="s">
        <v>23</v>
      </c>
      <c r="B24" s="5">
        <f>_xlfn.FLOOR.MATH('Приложение 1'!B23/2,0.1)</f>
        <v>128</v>
      </c>
      <c r="C24" s="5">
        <f>_xlfn.FLOOR.MATH('Приложение 1'!C23/2,0.1)</f>
        <v>107.5</v>
      </c>
      <c r="D24" s="5">
        <f>_xlfn.FLOOR.MATH('Приложение 1'!D23/2,0.1)</f>
        <v>87.5</v>
      </c>
      <c r="E24" s="5">
        <f>_xlfn.FLOOR.MATH('Приложение 1'!E23/2,0.1)</f>
        <v>72</v>
      </c>
      <c r="F24" s="5">
        <f>_xlfn.FLOOR.MATH('Приложение 1'!F23/2,0.1)</f>
        <v>55</v>
      </c>
      <c r="G24" s="5">
        <f>_xlfn.FLOOR.MATH('Приложение 1'!G23/2,0.1)</f>
        <v>51</v>
      </c>
      <c r="H24" s="5">
        <f>_xlfn.FLOOR.MATH('Приложение 1'!H23/2,0.1)</f>
        <v>34</v>
      </c>
      <c r="I24" s="5">
        <f>_xlfn.FLOOR.MATH('Приложение 1'!I23/2,0.1)</f>
        <v>17</v>
      </c>
      <c r="J24" s="5">
        <f>_xlfn.FLOOR.MATH('Приложение 1'!J23/2,0.1)</f>
        <v>17</v>
      </c>
      <c r="K24" s="5">
        <f>_xlfn.FLOOR.MATH('Приложение 1'!K23/2,0.1)</f>
        <v>14</v>
      </c>
      <c r="L24" s="5">
        <f>_xlfn.FLOOR.MATH('Приложение 1'!L23/2,0.1)</f>
        <v>14</v>
      </c>
      <c r="M24" s="5">
        <f>_xlfn.FLOOR.MATH('Приложение 1'!M23/2,0.1)</f>
        <v>14</v>
      </c>
      <c r="N24" s="5">
        <f>_xlfn.FLOOR.MATH('Приложение 1'!N23/2,0.1)</f>
        <v>14</v>
      </c>
      <c r="O24" s="32" t="s">
        <v>28</v>
      </c>
      <c r="P24" s="5">
        <f>_xlfn.FLOOR.MATH('Приложение 1'!P23/2,0.1)</f>
        <v>17</v>
      </c>
      <c r="Q24" s="5">
        <f>_xlfn.FLOOR.MATH('Приложение 1'!Q23/2,0.1)</f>
        <v>34</v>
      </c>
      <c r="R24" s="5">
        <f>_xlfn.FLOOR.MATH('Приложение 1'!R23/2,0.1)</f>
        <v>68</v>
      </c>
      <c r="S24" s="5">
        <f>_xlfn.FLOOR.MATH('Приложение 1'!S23/2,0.1)</f>
        <v>68</v>
      </c>
      <c r="T24" s="5">
        <f>_xlfn.FLOOR.MATH('Приложение 1'!T23/2,0.1)</f>
        <v>85</v>
      </c>
      <c r="U24" s="31"/>
    </row>
    <row r="25" spans="1:21" x14ac:dyDescent="0.25">
      <c r="A25" s="99" t="s">
        <v>24</v>
      </c>
      <c r="B25" s="5">
        <f>_xlfn.FLOOR.MATH('Приложение 1'!B24/2,0.1)</f>
        <v>145</v>
      </c>
      <c r="C25" s="5">
        <f>_xlfn.FLOOR.MATH('Приложение 1'!C24/2,0.1)</f>
        <v>124.5</v>
      </c>
      <c r="D25" s="5">
        <f>_xlfn.FLOOR.MATH('Приложение 1'!D24/2,0.1)</f>
        <v>104.5</v>
      </c>
      <c r="E25" s="5">
        <f>_xlfn.FLOOR.MATH('Приложение 1'!E24/2,0.1)</f>
        <v>89</v>
      </c>
      <c r="F25" s="5">
        <f>_xlfn.FLOOR.MATH('Приложение 1'!F24/2,0.1)</f>
        <v>72</v>
      </c>
      <c r="G25" s="5">
        <f>_xlfn.FLOOR.MATH('Приложение 1'!G24/2,0.1)</f>
        <v>68</v>
      </c>
      <c r="H25" s="5">
        <f>_xlfn.FLOOR.MATH('Приложение 1'!H24/2,0.1)</f>
        <v>51</v>
      </c>
      <c r="I25" s="5">
        <f>_xlfn.FLOOR.MATH('Приложение 1'!I24/2,0.1)</f>
        <v>34</v>
      </c>
      <c r="J25" s="5">
        <f>_xlfn.FLOOR.MATH('Приложение 1'!J24/2,0.1)</f>
        <v>34</v>
      </c>
      <c r="K25" s="5">
        <f>_xlfn.FLOOR.MATH('Приложение 1'!K24/2,0.1)</f>
        <v>34</v>
      </c>
      <c r="L25" s="5">
        <f>_xlfn.FLOOR.MATH('Приложение 1'!L24/2,0.1)</f>
        <v>34</v>
      </c>
      <c r="M25" s="5">
        <f>_xlfn.FLOOR.MATH('Приложение 1'!M24/2,0.1)</f>
        <v>34</v>
      </c>
      <c r="N25" s="5">
        <f>_xlfn.FLOOR.MATH('Приложение 1'!N24/2,0.1)</f>
        <v>17</v>
      </c>
      <c r="O25" s="5">
        <f>_xlfn.FLOOR.MATH('Приложение 1'!O24/2,0.1)</f>
        <v>17</v>
      </c>
      <c r="P25" s="32" t="s">
        <v>28</v>
      </c>
      <c r="Q25" s="5">
        <f>_xlfn.FLOOR.MATH('Приложение 1'!Q24/2,0.1)</f>
        <v>17</v>
      </c>
      <c r="R25" s="5">
        <f>_xlfn.FLOOR.MATH('Приложение 1'!R24/2,0.1)</f>
        <v>51</v>
      </c>
      <c r="S25" s="5">
        <f>_xlfn.FLOOR.MATH('Приложение 1'!S24/2,0.1)</f>
        <v>51</v>
      </c>
      <c r="T25" s="5">
        <f>_xlfn.FLOOR.MATH('Приложение 1'!T24/2,0.1)</f>
        <v>68</v>
      </c>
      <c r="U25" s="31"/>
    </row>
    <row r="26" spans="1:21" x14ac:dyDescent="0.25">
      <c r="A26" s="99" t="s">
        <v>2</v>
      </c>
      <c r="B26" s="5">
        <f>_xlfn.FLOOR.MATH('Приложение 1'!B25/2,0.1)</f>
        <v>162</v>
      </c>
      <c r="C26" s="5">
        <f>_xlfn.FLOOR.MATH('Приложение 1'!C25/2,0.1)</f>
        <v>141.5</v>
      </c>
      <c r="D26" s="5">
        <f>_xlfn.FLOOR.MATH('Приложение 1'!D25/2,0.1)</f>
        <v>121.5</v>
      </c>
      <c r="E26" s="5">
        <f>_xlfn.FLOOR.MATH('Приложение 1'!E25/2,0.1)</f>
        <v>106</v>
      </c>
      <c r="F26" s="5">
        <f>_xlfn.FLOOR.MATH('Приложение 1'!F25/2,0.1)</f>
        <v>89</v>
      </c>
      <c r="G26" s="5">
        <f>_xlfn.FLOOR.MATH('Приложение 1'!G25/2,0.1)</f>
        <v>85</v>
      </c>
      <c r="H26" s="5">
        <f>_xlfn.FLOOR.MATH('Приложение 1'!H25/2,0.1)</f>
        <v>68</v>
      </c>
      <c r="I26" s="5">
        <f>_xlfn.FLOOR.MATH('Приложение 1'!I25/2,0.1)</f>
        <v>51</v>
      </c>
      <c r="J26" s="5">
        <f>_xlfn.FLOOR.MATH('Приложение 1'!J25/2,0.1)</f>
        <v>51</v>
      </c>
      <c r="K26" s="5">
        <f>_xlfn.FLOOR.MATH('Приложение 1'!K25/2,0.1)</f>
        <v>45</v>
      </c>
      <c r="L26" s="5">
        <f>_xlfn.FLOOR.MATH('Приложение 1'!L25/2,0.1)</f>
        <v>45</v>
      </c>
      <c r="M26" s="5">
        <f>_xlfn.FLOOR.MATH('Приложение 1'!M25/2,0.1)</f>
        <v>45</v>
      </c>
      <c r="N26" s="5">
        <f>_xlfn.FLOOR.MATH('Приложение 1'!N25/2,0.1)</f>
        <v>34</v>
      </c>
      <c r="O26" s="5">
        <f>_xlfn.FLOOR.MATH('Приложение 1'!O25/2,0.1)</f>
        <v>34</v>
      </c>
      <c r="P26" s="5">
        <f>_xlfn.FLOOR.MATH('Приложение 1'!P25/2,0.1)</f>
        <v>17</v>
      </c>
      <c r="Q26" s="32" t="s">
        <v>28</v>
      </c>
      <c r="R26" s="5">
        <f>_xlfn.FLOOR.MATH('Приложение 1'!R25/2,0.1)</f>
        <v>34</v>
      </c>
      <c r="S26" s="5">
        <f>_xlfn.FLOOR.MATH('Приложение 1'!S25/2,0.1)</f>
        <v>34</v>
      </c>
      <c r="T26" s="5">
        <f>_xlfn.FLOOR.MATH('Приложение 1'!T25/2,0.1)</f>
        <v>51</v>
      </c>
      <c r="U26" s="31"/>
    </row>
    <row r="27" spans="1:21" x14ac:dyDescent="0.25">
      <c r="A27" s="128" t="s">
        <v>25</v>
      </c>
      <c r="B27" s="5">
        <f>_xlfn.FLOOR.MATH('Приложение 1'!B26/2,0.1)</f>
        <v>196</v>
      </c>
      <c r="C27" s="5">
        <f>_xlfn.FLOOR.MATH('Приложение 1'!C26/2,0.1)</f>
        <v>175.5</v>
      </c>
      <c r="D27" s="5">
        <f>_xlfn.FLOOR.MATH('Приложение 1'!D26/2,0.1)</f>
        <v>155.5</v>
      </c>
      <c r="E27" s="5">
        <f>_xlfn.FLOOR.MATH('Приложение 1'!E26/2,0.1)</f>
        <v>140</v>
      </c>
      <c r="F27" s="5">
        <f>_xlfn.FLOOR.MATH('Приложение 1'!F26/2,0.1)</f>
        <v>123</v>
      </c>
      <c r="G27" s="5">
        <f>_xlfn.FLOOR.MATH('Приложение 1'!G26/2,0.1)</f>
        <v>119</v>
      </c>
      <c r="H27" s="5">
        <f>_xlfn.FLOOR.MATH('Приложение 1'!H26/2,0.1)</f>
        <v>102</v>
      </c>
      <c r="I27" s="5">
        <f>_xlfn.FLOOR.MATH('Приложение 1'!I26/2,0.1)</f>
        <v>85</v>
      </c>
      <c r="J27" s="5">
        <f>_xlfn.FLOOR.MATH('Приложение 1'!J26/2,0.1)</f>
        <v>85</v>
      </c>
      <c r="K27" s="5">
        <f>_xlfn.FLOOR.MATH('Приложение 1'!K26/2,0.1)</f>
        <v>79</v>
      </c>
      <c r="L27" s="5">
        <f>_xlfn.FLOOR.MATH('Приложение 1'!L26/2,0.1)</f>
        <v>79</v>
      </c>
      <c r="M27" s="5">
        <f>_xlfn.FLOOR.MATH('Приложение 1'!M26/2,0.1)</f>
        <v>79</v>
      </c>
      <c r="N27" s="5">
        <f>_xlfn.FLOOR.MATH('Приложение 1'!N26/2,0.1)</f>
        <v>68</v>
      </c>
      <c r="O27" s="5">
        <f>_xlfn.FLOOR.MATH('Приложение 1'!O26/2,0.1)</f>
        <v>68</v>
      </c>
      <c r="P27" s="5">
        <f>_xlfn.FLOOR.MATH('Приложение 1'!P26/2,0.1)</f>
        <v>51</v>
      </c>
      <c r="Q27" s="5">
        <f>_xlfn.FLOOR.MATH('Приложение 1'!Q26/2,0.1)</f>
        <v>34</v>
      </c>
      <c r="R27" s="32" t="s">
        <v>28</v>
      </c>
      <c r="S27" s="5">
        <f>_xlfn.FLOOR.MATH('Приложение 1'!S26/2,0.1)</f>
        <v>17</v>
      </c>
      <c r="T27" s="5">
        <f>_xlfn.FLOOR.MATH('Приложение 1'!T26/2,0.1)</f>
        <v>17</v>
      </c>
      <c r="U27" s="31"/>
    </row>
    <row r="28" spans="1:21" x14ac:dyDescent="0.25">
      <c r="A28" s="128" t="s">
        <v>26</v>
      </c>
      <c r="B28" s="5">
        <f>_xlfn.FLOOR.MATH('Приложение 1'!B27/2,0.1)</f>
        <v>196</v>
      </c>
      <c r="C28" s="5">
        <f>_xlfn.FLOOR.MATH('Приложение 1'!C27/2,0.1)</f>
        <v>175.5</v>
      </c>
      <c r="D28" s="5">
        <f>_xlfn.FLOOR.MATH('Приложение 1'!D27/2,0.1)</f>
        <v>155.5</v>
      </c>
      <c r="E28" s="5">
        <f>_xlfn.FLOOR.MATH('Приложение 1'!E27/2,0.1)</f>
        <v>140</v>
      </c>
      <c r="F28" s="5">
        <f>_xlfn.FLOOR.MATH('Приложение 1'!F27/2,0.1)</f>
        <v>123</v>
      </c>
      <c r="G28" s="5">
        <f>_xlfn.FLOOR.MATH('Приложение 1'!G27/2,0.1)</f>
        <v>119</v>
      </c>
      <c r="H28" s="5">
        <f>_xlfn.FLOOR.MATH('Приложение 1'!H27/2,0.1)</f>
        <v>102</v>
      </c>
      <c r="I28" s="5">
        <f>_xlfn.FLOOR.MATH('Приложение 1'!I27/2,0.1)</f>
        <v>85</v>
      </c>
      <c r="J28" s="5">
        <f>_xlfn.FLOOR.MATH('Приложение 1'!J27/2,0.1)</f>
        <v>85</v>
      </c>
      <c r="K28" s="5">
        <f>_xlfn.FLOOR.MATH('Приложение 1'!K27/2,0.1)</f>
        <v>79</v>
      </c>
      <c r="L28" s="5">
        <f>_xlfn.FLOOR.MATH('Приложение 1'!L27/2,0.1)</f>
        <v>79</v>
      </c>
      <c r="M28" s="5">
        <f>_xlfn.FLOOR.MATH('Приложение 1'!M27/2,0.1)</f>
        <v>79</v>
      </c>
      <c r="N28" s="5">
        <f>_xlfn.FLOOR.MATH('Приложение 1'!N27/2,0.1)</f>
        <v>68</v>
      </c>
      <c r="O28" s="5">
        <f>_xlfn.FLOOR.MATH('Приложение 1'!O27/2,0.1)</f>
        <v>68</v>
      </c>
      <c r="P28" s="5">
        <f>_xlfn.FLOOR.MATH('Приложение 1'!P27/2,0.1)</f>
        <v>51</v>
      </c>
      <c r="Q28" s="5">
        <f>_xlfn.FLOOR.MATH('Приложение 1'!Q27/2,0.1)</f>
        <v>34</v>
      </c>
      <c r="R28" s="5">
        <f>_xlfn.FLOOR.MATH('Приложение 1'!R27/2,0.1)</f>
        <v>17</v>
      </c>
      <c r="S28" s="32" t="s">
        <v>28</v>
      </c>
      <c r="T28" s="5">
        <f>_xlfn.FLOOR.MATH('Приложение 1'!T27/2,0.1)</f>
        <v>17</v>
      </c>
      <c r="U28" s="31"/>
    </row>
    <row r="29" spans="1:21" x14ac:dyDescent="0.25">
      <c r="A29" s="128" t="s">
        <v>27</v>
      </c>
      <c r="B29" s="5">
        <f>_xlfn.FLOOR.MATH('Приложение 1'!B28/2,0.1)</f>
        <v>213</v>
      </c>
      <c r="C29" s="5">
        <f>_xlfn.FLOOR.MATH('Приложение 1'!C28/2,0.1)</f>
        <v>192.5</v>
      </c>
      <c r="D29" s="5">
        <f>_xlfn.FLOOR.MATH('Приложение 1'!D28/2,0.1)</f>
        <v>172.5</v>
      </c>
      <c r="E29" s="5">
        <f>_xlfn.FLOOR.MATH('Приложение 1'!E28/2,0.1)</f>
        <v>157</v>
      </c>
      <c r="F29" s="5">
        <f>_xlfn.FLOOR.MATH('Приложение 1'!F28/2,0.1)</f>
        <v>140</v>
      </c>
      <c r="G29" s="5">
        <f>_xlfn.FLOOR.MATH('Приложение 1'!G28/2,0.1)</f>
        <v>136</v>
      </c>
      <c r="H29" s="5">
        <f>_xlfn.FLOOR.MATH('Приложение 1'!H28/2,0.1)</f>
        <v>119</v>
      </c>
      <c r="I29" s="5">
        <f>_xlfn.FLOOR.MATH('Приложение 1'!I28/2,0.1)</f>
        <v>102</v>
      </c>
      <c r="J29" s="5">
        <f>_xlfn.FLOOR.MATH('Приложение 1'!J28/2,0.1)</f>
        <v>102</v>
      </c>
      <c r="K29" s="5">
        <f>_xlfn.FLOOR.MATH('Приложение 1'!K28/2,0.1)</f>
        <v>96</v>
      </c>
      <c r="L29" s="5">
        <f>_xlfn.FLOOR.MATH('Приложение 1'!L28/2,0.1)</f>
        <v>96</v>
      </c>
      <c r="M29" s="5">
        <f>_xlfn.FLOOR.MATH('Приложение 1'!M28/2,0.1)</f>
        <v>96</v>
      </c>
      <c r="N29" s="5">
        <f>_xlfn.FLOOR.MATH('Приложение 1'!N28/2,0.1)</f>
        <v>85</v>
      </c>
      <c r="O29" s="5">
        <f>_xlfn.FLOOR.MATH('Приложение 1'!O28/2,0.1)</f>
        <v>85</v>
      </c>
      <c r="P29" s="5">
        <f>_xlfn.FLOOR.MATH('Приложение 1'!P28/2,0.1)</f>
        <v>68</v>
      </c>
      <c r="Q29" s="5">
        <f>_xlfn.FLOOR.MATH('Приложение 1'!Q28/2,0.1)</f>
        <v>51</v>
      </c>
      <c r="R29" s="5">
        <f>_xlfn.FLOOR.MATH('Приложение 1'!R28/2,0.1)</f>
        <v>17</v>
      </c>
      <c r="S29" s="5">
        <f>_xlfn.FLOOR.MATH('Приложение 1'!S28/2,0.1)</f>
        <v>17</v>
      </c>
      <c r="T29" s="32" t="s">
        <v>28</v>
      </c>
      <c r="U29" s="31"/>
    </row>
    <row r="30" spans="1:21" x14ac:dyDescent="0.25">
      <c r="A30" s="9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31"/>
    </row>
    <row r="31" spans="1:21" x14ac:dyDescent="0.25">
      <c r="A31" s="97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1"/>
      <c r="N31" s="31"/>
      <c r="O31" s="31"/>
      <c r="P31" s="178" t="s">
        <v>29</v>
      </c>
      <c r="Q31" s="178"/>
      <c r="R31" s="178"/>
      <c r="S31" s="178"/>
      <c r="T31" s="178"/>
      <c r="U31" s="31"/>
    </row>
    <row r="32" spans="1:21" x14ac:dyDescent="0.25">
      <c r="A32" s="97" t="s">
        <v>30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45"/>
      <c r="P32" s="145"/>
      <c r="Q32" s="145"/>
      <c r="R32" s="145"/>
      <c r="S32" s="145"/>
      <c r="T32" s="29"/>
      <c r="U32" s="31"/>
    </row>
    <row r="33" spans="1:21" ht="95.25" x14ac:dyDescent="0.25">
      <c r="A33" s="99"/>
      <c r="B33" s="16" t="s">
        <v>31</v>
      </c>
      <c r="C33" s="37" t="s">
        <v>84</v>
      </c>
      <c r="D33" s="16" t="s">
        <v>20</v>
      </c>
      <c r="E33" s="16" t="s">
        <v>19</v>
      </c>
      <c r="F33" s="16" t="s">
        <v>18</v>
      </c>
      <c r="G33" s="16" t="s">
        <v>17</v>
      </c>
      <c r="H33" s="16" t="s">
        <v>32</v>
      </c>
      <c r="I33" s="16" t="s">
        <v>33</v>
      </c>
      <c r="J33" s="16" t="s">
        <v>34</v>
      </c>
      <c r="K33" s="16" t="s">
        <v>35</v>
      </c>
      <c r="L33" s="16" t="s">
        <v>36</v>
      </c>
      <c r="M33" s="16" t="s">
        <v>37</v>
      </c>
      <c r="N33" s="16" t="s">
        <v>38</v>
      </c>
      <c r="O33" s="16" t="s">
        <v>39</v>
      </c>
      <c r="P33" s="16" t="s">
        <v>40</v>
      </c>
      <c r="Q33" s="30"/>
      <c r="R33" s="30"/>
      <c r="S33" s="30"/>
      <c r="T33" s="29"/>
      <c r="U33" s="31"/>
    </row>
    <row r="34" spans="1:21" x14ac:dyDescent="0.25">
      <c r="A34" s="99" t="s">
        <v>31</v>
      </c>
      <c r="B34" s="32" t="s">
        <v>28</v>
      </c>
      <c r="C34" s="17">
        <f>_xlfn.FLOOR.MATH('Приложение 1'!C34/2,0.1)</f>
        <v>14</v>
      </c>
      <c r="D34" s="17">
        <f>_xlfn.FLOOR.MATH('Приложение 1'!D34/2,0.1)</f>
        <v>14</v>
      </c>
      <c r="E34" s="17">
        <f>_xlfn.FLOOR.MATH('Приложение 1'!E34/2,0.1)</f>
        <v>17</v>
      </c>
      <c r="F34" s="17">
        <f>_xlfn.FLOOR.MATH('Приложение 1'!F34/2,0.1)</f>
        <v>17</v>
      </c>
      <c r="G34" s="17">
        <f>_xlfn.FLOOR.MATH('Приложение 1'!G34/2,0.1)</f>
        <v>34</v>
      </c>
      <c r="H34" s="17">
        <f>_xlfn.FLOOR.MATH('Приложение 1'!H34/2,0.1)</f>
        <v>51</v>
      </c>
      <c r="I34" s="17">
        <f>_xlfn.FLOOR.MATH('Приложение 1'!I34/2,0.1)</f>
        <v>51</v>
      </c>
      <c r="J34" s="17">
        <f>_xlfn.FLOOR.MATH('Приложение 1'!J34/2,0.1)</f>
        <v>51</v>
      </c>
      <c r="K34" s="17">
        <f>_xlfn.FLOOR.MATH('Приложение 1'!K34/2,0.1)</f>
        <v>68</v>
      </c>
      <c r="L34" s="17">
        <f>_xlfn.FLOOR.MATH('Приложение 1'!L34/2,0.1)</f>
        <v>85</v>
      </c>
      <c r="M34" s="17">
        <f>_xlfn.FLOOR.MATH('Приложение 1'!M34/2,0.1)</f>
        <v>102</v>
      </c>
      <c r="N34" s="17">
        <f>_xlfn.FLOOR.MATH('Приложение 1'!N34/2,0.1)</f>
        <v>119</v>
      </c>
      <c r="O34" s="17">
        <f>_xlfn.FLOOR.MATH('Приложение 1'!O34/2,0.1)</f>
        <v>136</v>
      </c>
      <c r="P34" s="17">
        <f>_xlfn.FLOOR.MATH('Приложение 1'!P34/2,0.1)</f>
        <v>153</v>
      </c>
      <c r="Q34" s="28"/>
      <c r="R34" s="28"/>
      <c r="S34" s="28"/>
      <c r="T34" s="29"/>
      <c r="U34" s="31"/>
    </row>
    <row r="35" spans="1:21" x14ac:dyDescent="0.25">
      <c r="A35" s="156" t="s">
        <v>84</v>
      </c>
      <c r="B35" s="17">
        <f>_xlfn.FLOOR.MATH('Приложение 1'!B35/2,0.1)</f>
        <v>14</v>
      </c>
      <c r="C35" s="32" t="s">
        <v>28</v>
      </c>
      <c r="D35" s="17">
        <f>_xlfn.FLOOR.MATH('Приложение 1'!D35/2,0.1)</f>
        <v>14</v>
      </c>
      <c r="E35" s="17">
        <f>_xlfn.FLOOR.MATH('Приложение 1'!E35/2,0.1)</f>
        <v>17</v>
      </c>
      <c r="F35" s="17">
        <f>_xlfn.FLOOR.MATH('Приложение 1'!F35/2,0.1)</f>
        <v>17</v>
      </c>
      <c r="G35" s="17">
        <f>_xlfn.FLOOR.MATH('Приложение 1'!G35/2,0.1)</f>
        <v>34</v>
      </c>
      <c r="H35" s="17">
        <f>_xlfn.FLOOR.MATH('Приложение 1'!H35/2,0.1)</f>
        <v>51</v>
      </c>
      <c r="I35" s="17">
        <f>_xlfn.FLOOR.MATH('Приложение 1'!I35/2,0.1)</f>
        <v>51</v>
      </c>
      <c r="J35" s="17">
        <f>_xlfn.FLOOR.MATH('Приложение 1'!J35/2,0.1)</f>
        <v>51</v>
      </c>
      <c r="K35" s="17">
        <f>_xlfn.FLOOR.MATH('Приложение 1'!K35/2,0.1)</f>
        <v>68</v>
      </c>
      <c r="L35" s="17">
        <f>_xlfn.FLOOR.MATH('Приложение 1'!L35/2,0.1)</f>
        <v>85</v>
      </c>
      <c r="M35" s="17">
        <f>_xlfn.FLOOR.MATH('Приложение 1'!M35/2,0.1)</f>
        <v>102</v>
      </c>
      <c r="N35" s="17">
        <f>_xlfn.FLOOR.MATH('Приложение 1'!N35/2,0.1)</f>
        <v>119</v>
      </c>
      <c r="O35" s="17">
        <f>_xlfn.FLOOR.MATH('Приложение 1'!O35/2,0.1)</f>
        <v>136</v>
      </c>
      <c r="P35" s="17">
        <f>_xlfn.FLOOR.MATH('Приложение 1'!P35/2,0.1)</f>
        <v>153</v>
      </c>
      <c r="Q35" s="28"/>
      <c r="R35" s="28"/>
      <c r="S35" s="28"/>
      <c r="T35" s="29"/>
      <c r="U35" s="31"/>
    </row>
    <row r="36" spans="1:21" x14ac:dyDescent="0.25">
      <c r="A36" s="99" t="s">
        <v>20</v>
      </c>
      <c r="B36" s="17">
        <f>_xlfn.FLOOR.MATH('Приложение 1'!B36/2,0.1)</f>
        <v>14</v>
      </c>
      <c r="C36" s="17">
        <f>_xlfn.FLOOR.MATH('Приложение 1'!C36/2,0.1)</f>
        <v>14</v>
      </c>
      <c r="D36" s="32" t="s">
        <v>28</v>
      </c>
      <c r="E36" s="17">
        <f>_xlfn.FLOOR.MATH('Приложение 1'!E36/2,0.1)</f>
        <v>17</v>
      </c>
      <c r="F36" s="17">
        <f>_xlfn.FLOOR.MATH('Приложение 1'!F36/2,0.1)</f>
        <v>17</v>
      </c>
      <c r="G36" s="17">
        <f>_xlfn.FLOOR.MATH('Приложение 1'!G36/2,0.1)</f>
        <v>17</v>
      </c>
      <c r="H36" s="17">
        <f>_xlfn.FLOOR.MATH('Приложение 1'!H36/2,0.1)</f>
        <v>34</v>
      </c>
      <c r="I36" s="17">
        <f>_xlfn.FLOOR.MATH('Приложение 1'!I36/2,0.1)</f>
        <v>34</v>
      </c>
      <c r="J36" s="17">
        <f>_xlfn.FLOOR.MATH('Приложение 1'!J36/2,0.1)</f>
        <v>34</v>
      </c>
      <c r="K36" s="17">
        <f>_xlfn.FLOOR.MATH('Приложение 1'!K36/2,0.1)</f>
        <v>51</v>
      </c>
      <c r="L36" s="17">
        <f>_xlfn.FLOOR.MATH('Приложение 1'!L36/2,0.1)</f>
        <v>68</v>
      </c>
      <c r="M36" s="17">
        <f>_xlfn.FLOOR.MATH('Приложение 1'!M36/2,0.1)</f>
        <v>85</v>
      </c>
      <c r="N36" s="17">
        <f>_xlfn.FLOOR.MATH('Приложение 1'!N36/2,0.1)</f>
        <v>102</v>
      </c>
      <c r="O36" s="17">
        <f>_xlfn.FLOOR.MATH('Приложение 1'!O36/2,0.1)</f>
        <v>119</v>
      </c>
      <c r="P36" s="17">
        <f>_xlfn.FLOOR.MATH('Приложение 1'!P36/2,0.1)</f>
        <v>136</v>
      </c>
      <c r="Q36" s="28"/>
      <c r="R36" s="28"/>
      <c r="S36" s="28"/>
      <c r="T36" s="29"/>
      <c r="U36" s="31"/>
    </row>
    <row r="37" spans="1:21" x14ac:dyDescent="0.25">
      <c r="A37" s="99" t="s">
        <v>19</v>
      </c>
      <c r="B37" s="17">
        <f>_xlfn.FLOOR.MATH('Приложение 1'!B37/2,0.1)</f>
        <v>17</v>
      </c>
      <c r="C37" s="17">
        <f>_xlfn.FLOOR.MATH('Приложение 1'!C37/2,0.1)</f>
        <v>17</v>
      </c>
      <c r="D37" s="17">
        <f>_xlfn.FLOOR.MATH('Приложение 1'!D37/2,0.1)</f>
        <v>17</v>
      </c>
      <c r="E37" s="32" t="s">
        <v>28</v>
      </c>
      <c r="F37" s="17">
        <f>_xlfn.FLOOR.MATH('Приложение 1'!F37/2,0.1)</f>
        <v>17</v>
      </c>
      <c r="G37" s="17">
        <f>_xlfn.FLOOR.MATH('Приложение 1'!G37/2,0.1)</f>
        <v>17</v>
      </c>
      <c r="H37" s="17">
        <f>_xlfn.FLOOR.MATH('Приложение 1'!H37/2,0.1)</f>
        <v>34</v>
      </c>
      <c r="I37" s="17">
        <f>_xlfn.FLOOR.MATH('Приложение 1'!I37/2,0.1)</f>
        <v>34</v>
      </c>
      <c r="J37" s="17">
        <f>_xlfn.FLOOR.MATH('Приложение 1'!J37/2,0.1)</f>
        <v>34</v>
      </c>
      <c r="K37" s="17">
        <f>_xlfn.FLOOR.MATH('Приложение 1'!K37/2,0.1)</f>
        <v>51</v>
      </c>
      <c r="L37" s="17">
        <f>_xlfn.FLOOR.MATH('Приложение 1'!L37/2,0.1)</f>
        <v>68</v>
      </c>
      <c r="M37" s="17">
        <f>_xlfn.FLOOR.MATH('Приложение 1'!M37/2,0.1)</f>
        <v>85</v>
      </c>
      <c r="N37" s="17">
        <f>_xlfn.FLOOR.MATH('Приложение 1'!N37/2,0.1)</f>
        <v>102</v>
      </c>
      <c r="O37" s="17">
        <f>_xlfn.FLOOR.MATH('Приложение 1'!O37/2,0.1)</f>
        <v>119</v>
      </c>
      <c r="P37" s="17">
        <f>_xlfn.FLOOR.MATH('Приложение 1'!P37/2,0.1)</f>
        <v>136</v>
      </c>
      <c r="Q37" s="28"/>
      <c r="R37" s="28"/>
      <c r="S37" s="28"/>
      <c r="T37" s="29"/>
      <c r="U37" s="31"/>
    </row>
    <row r="38" spans="1:21" x14ac:dyDescent="0.25">
      <c r="A38" s="99" t="s">
        <v>18</v>
      </c>
      <c r="B38" s="17">
        <f>_xlfn.FLOOR.MATH('Приложение 1'!B38/2,0.1)</f>
        <v>17</v>
      </c>
      <c r="C38" s="17">
        <f>_xlfn.FLOOR.MATH('Приложение 1'!C38/2,0.1)</f>
        <v>17</v>
      </c>
      <c r="D38" s="17">
        <f>_xlfn.FLOOR.MATH('Приложение 1'!D38/2,0.1)</f>
        <v>17</v>
      </c>
      <c r="E38" s="17">
        <f>_xlfn.FLOOR.MATH('Приложение 1'!E38/2,0.1)</f>
        <v>17</v>
      </c>
      <c r="F38" s="32" t="s">
        <v>28</v>
      </c>
      <c r="G38" s="17">
        <f>_xlfn.FLOOR.MATH('Приложение 1'!G38/2,0.1)</f>
        <v>17</v>
      </c>
      <c r="H38" s="17">
        <f>_xlfn.FLOOR.MATH('Приложение 1'!H38/2,0.1)</f>
        <v>34</v>
      </c>
      <c r="I38" s="17">
        <f>_xlfn.FLOOR.MATH('Приложение 1'!I38/2,0.1)</f>
        <v>34</v>
      </c>
      <c r="J38" s="17">
        <f>_xlfn.FLOOR.MATH('Приложение 1'!J38/2,0.1)</f>
        <v>34</v>
      </c>
      <c r="K38" s="17">
        <f>_xlfn.FLOOR.MATH('Приложение 1'!K38/2,0.1)</f>
        <v>51</v>
      </c>
      <c r="L38" s="17">
        <f>_xlfn.FLOOR.MATH('Приложение 1'!L38/2,0.1)</f>
        <v>68</v>
      </c>
      <c r="M38" s="17">
        <f>_xlfn.FLOOR.MATH('Приложение 1'!M38/2,0.1)</f>
        <v>85</v>
      </c>
      <c r="N38" s="17">
        <f>_xlfn.FLOOR.MATH('Приложение 1'!N38/2,0.1)</f>
        <v>102</v>
      </c>
      <c r="O38" s="17">
        <f>_xlfn.FLOOR.MATH('Приложение 1'!O38/2,0.1)</f>
        <v>119</v>
      </c>
      <c r="P38" s="17">
        <f>_xlfn.FLOOR.MATH('Приложение 1'!P38/2,0.1)</f>
        <v>136</v>
      </c>
      <c r="Q38" s="28"/>
      <c r="R38" s="28"/>
      <c r="S38" s="28"/>
      <c r="T38" s="29"/>
      <c r="U38" s="31"/>
    </row>
    <row r="39" spans="1:21" x14ac:dyDescent="0.25">
      <c r="A39" s="99" t="s">
        <v>17</v>
      </c>
      <c r="B39" s="17">
        <f>_xlfn.FLOOR.MATH('Приложение 1'!B39/2,0.1)</f>
        <v>34</v>
      </c>
      <c r="C39" s="17">
        <f>_xlfn.FLOOR.MATH('Приложение 1'!C39/2,0.1)</f>
        <v>34</v>
      </c>
      <c r="D39" s="17">
        <f>_xlfn.FLOOR.MATH('Приложение 1'!D39/2,0.1)</f>
        <v>17</v>
      </c>
      <c r="E39" s="17">
        <f>_xlfn.FLOOR.MATH('Приложение 1'!E39/2,0.1)</f>
        <v>17</v>
      </c>
      <c r="F39" s="17">
        <f>_xlfn.FLOOR.MATH('Приложение 1'!F39/2,0.1)</f>
        <v>17</v>
      </c>
      <c r="G39" s="32" t="s">
        <v>28</v>
      </c>
      <c r="H39" s="17">
        <f>_xlfn.FLOOR.MATH('Приложение 1'!H39/2,0.1)</f>
        <v>17</v>
      </c>
      <c r="I39" s="17">
        <f>_xlfn.FLOOR.MATH('Приложение 1'!I39/2,0.1)</f>
        <v>17</v>
      </c>
      <c r="J39" s="17">
        <f>_xlfn.FLOOR.MATH('Приложение 1'!J39/2,0.1)</f>
        <v>17</v>
      </c>
      <c r="K39" s="17">
        <f>_xlfn.FLOOR.MATH('Приложение 1'!K39/2,0.1)</f>
        <v>34</v>
      </c>
      <c r="L39" s="17">
        <f>_xlfn.FLOOR.MATH('Приложение 1'!L39/2,0.1)</f>
        <v>51</v>
      </c>
      <c r="M39" s="17">
        <f>_xlfn.FLOOR.MATH('Приложение 1'!M39/2,0.1)</f>
        <v>68</v>
      </c>
      <c r="N39" s="17">
        <f>_xlfn.FLOOR.MATH('Приложение 1'!N39/2,0.1)</f>
        <v>85</v>
      </c>
      <c r="O39" s="17">
        <f>_xlfn.FLOOR.MATH('Приложение 1'!O39/2,0.1)</f>
        <v>102</v>
      </c>
      <c r="P39" s="17">
        <f>_xlfn.FLOOR.MATH('Приложение 1'!P39/2,0.1)</f>
        <v>119</v>
      </c>
      <c r="Q39" s="28"/>
      <c r="R39" s="28"/>
      <c r="S39" s="28"/>
      <c r="T39" s="29"/>
      <c r="U39" s="31"/>
    </row>
    <row r="40" spans="1:21" x14ac:dyDescent="0.25">
      <c r="A40" s="99" t="s">
        <v>32</v>
      </c>
      <c r="B40" s="17">
        <f>_xlfn.FLOOR.MATH('Приложение 1'!B40/2,0.1)</f>
        <v>51</v>
      </c>
      <c r="C40" s="17">
        <f>_xlfn.FLOOR.MATH('Приложение 1'!C40/2,0.1)</f>
        <v>51</v>
      </c>
      <c r="D40" s="17">
        <f>_xlfn.FLOOR.MATH('Приложение 1'!D40/2,0.1)</f>
        <v>34</v>
      </c>
      <c r="E40" s="17">
        <f>_xlfn.FLOOR.MATH('Приложение 1'!E40/2,0.1)</f>
        <v>34</v>
      </c>
      <c r="F40" s="17">
        <f>_xlfn.FLOOR.MATH('Приложение 1'!F40/2,0.1)</f>
        <v>34</v>
      </c>
      <c r="G40" s="17">
        <f>_xlfn.FLOOR.MATH('Приложение 1'!G40/2,0.1)</f>
        <v>17</v>
      </c>
      <c r="H40" s="32" t="s">
        <v>28</v>
      </c>
      <c r="I40" s="17">
        <f>_xlfn.FLOOR.MATH('Приложение 1'!I40/2,0.1)</f>
        <v>17</v>
      </c>
      <c r="J40" s="17">
        <f>_xlfn.FLOOR.MATH('Приложение 1'!J40/2,0.1)</f>
        <v>17</v>
      </c>
      <c r="K40" s="17">
        <f>_xlfn.FLOOR.MATH('Приложение 1'!K40/2,0.1)</f>
        <v>17</v>
      </c>
      <c r="L40" s="17">
        <f>_xlfn.FLOOR.MATH('Приложение 1'!L40/2,0.1)</f>
        <v>34</v>
      </c>
      <c r="M40" s="17">
        <f>_xlfn.FLOOR.MATH('Приложение 1'!M40/2,0.1)</f>
        <v>51</v>
      </c>
      <c r="N40" s="17">
        <f>_xlfn.FLOOR.MATH('Приложение 1'!N40/2,0.1)</f>
        <v>68</v>
      </c>
      <c r="O40" s="17">
        <f>_xlfn.FLOOR.MATH('Приложение 1'!O40/2,0.1)</f>
        <v>85</v>
      </c>
      <c r="P40" s="17">
        <f>_xlfn.FLOOR.MATH('Приложение 1'!P40/2,0.1)</f>
        <v>102</v>
      </c>
      <c r="Q40" s="28"/>
      <c r="R40" s="28"/>
      <c r="S40" s="28"/>
      <c r="T40" s="29"/>
      <c r="U40" s="31"/>
    </row>
    <row r="41" spans="1:21" x14ac:dyDescent="0.25">
      <c r="A41" s="99" t="s">
        <v>33</v>
      </c>
      <c r="B41" s="17">
        <f>_xlfn.FLOOR.MATH('Приложение 1'!B41/2,0.1)</f>
        <v>51</v>
      </c>
      <c r="C41" s="17">
        <f>_xlfn.FLOOR.MATH('Приложение 1'!C41/2,0.1)</f>
        <v>51</v>
      </c>
      <c r="D41" s="17">
        <f>_xlfn.FLOOR.MATH('Приложение 1'!D41/2,0.1)</f>
        <v>34</v>
      </c>
      <c r="E41" s="17">
        <f>_xlfn.FLOOR.MATH('Приложение 1'!E41/2,0.1)</f>
        <v>34</v>
      </c>
      <c r="F41" s="17">
        <f>_xlfn.FLOOR.MATH('Приложение 1'!F41/2,0.1)</f>
        <v>34</v>
      </c>
      <c r="G41" s="17">
        <f>_xlfn.FLOOR.MATH('Приложение 1'!G41/2,0.1)</f>
        <v>17</v>
      </c>
      <c r="H41" s="17">
        <f>_xlfn.FLOOR.MATH('Приложение 1'!H41/2,0.1)</f>
        <v>17</v>
      </c>
      <c r="I41" s="32" t="s">
        <v>28</v>
      </c>
      <c r="J41" s="17">
        <f>_xlfn.FLOOR.MATH('Приложение 1'!J41/2,0.1)</f>
        <v>17</v>
      </c>
      <c r="K41" s="17">
        <f>_xlfn.FLOOR.MATH('Приложение 1'!K41/2,0.1)</f>
        <v>17</v>
      </c>
      <c r="L41" s="17">
        <f>_xlfn.FLOOR.MATH('Приложение 1'!L41/2,0.1)</f>
        <v>34</v>
      </c>
      <c r="M41" s="17">
        <f>_xlfn.FLOOR.MATH('Приложение 1'!M41/2,0.1)</f>
        <v>51</v>
      </c>
      <c r="N41" s="17">
        <f>_xlfn.FLOOR.MATH('Приложение 1'!N41/2,0.1)</f>
        <v>68</v>
      </c>
      <c r="O41" s="17">
        <f>_xlfn.FLOOR.MATH('Приложение 1'!O41/2,0.1)</f>
        <v>85</v>
      </c>
      <c r="P41" s="17">
        <f>_xlfn.FLOOR.MATH('Приложение 1'!P41/2,0.1)</f>
        <v>102</v>
      </c>
      <c r="Q41" s="28"/>
      <c r="R41" s="28"/>
      <c r="S41" s="28"/>
      <c r="T41" s="29"/>
      <c r="U41" s="31"/>
    </row>
    <row r="42" spans="1:21" x14ac:dyDescent="0.25">
      <c r="A42" s="99" t="s">
        <v>34</v>
      </c>
      <c r="B42" s="17">
        <f>_xlfn.FLOOR.MATH('Приложение 1'!B42/2,0.1)</f>
        <v>51</v>
      </c>
      <c r="C42" s="17">
        <f>_xlfn.FLOOR.MATH('Приложение 1'!C42/2,0.1)</f>
        <v>51</v>
      </c>
      <c r="D42" s="17">
        <f>_xlfn.FLOOR.MATH('Приложение 1'!D42/2,0.1)</f>
        <v>34</v>
      </c>
      <c r="E42" s="17">
        <f>_xlfn.FLOOR.MATH('Приложение 1'!E42/2,0.1)</f>
        <v>34</v>
      </c>
      <c r="F42" s="17">
        <f>_xlfn.FLOOR.MATH('Приложение 1'!F42/2,0.1)</f>
        <v>34</v>
      </c>
      <c r="G42" s="17">
        <f>_xlfn.FLOOR.MATH('Приложение 1'!G42/2,0.1)</f>
        <v>17</v>
      </c>
      <c r="H42" s="17">
        <f>_xlfn.FLOOR.MATH('Приложение 1'!H42/2,0.1)</f>
        <v>17</v>
      </c>
      <c r="I42" s="17">
        <f>_xlfn.FLOOR.MATH('Приложение 1'!I42/2,0.1)</f>
        <v>17</v>
      </c>
      <c r="J42" s="32" t="s">
        <v>28</v>
      </c>
      <c r="K42" s="17">
        <f>_xlfn.FLOOR.MATH('Приложение 1'!K42/2,0.1)</f>
        <v>17</v>
      </c>
      <c r="L42" s="17">
        <f>_xlfn.FLOOR.MATH('Приложение 1'!L42/2,0.1)</f>
        <v>34</v>
      </c>
      <c r="M42" s="17">
        <f>_xlfn.FLOOR.MATH('Приложение 1'!M42/2,0.1)</f>
        <v>51</v>
      </c>
      <c r="N42" s="17">
        <f>_xlfn.FLOOR.MATH('Приложение 1'!N42/2,0.1)</f>
        <v>68</v>
      </c>
      <c r="O42" s="17">
        <f>_xlfn.FLOOR.MATH('Приложение 1'!O42/2,0.1)</f>
        <v>85</v>
      </c>
      <c r="P42" s="17">
        <f>_xlfn.FLOOR.MATH('Приложение 1'!P42/2,0.1)</f>
        <v>102</v>
      </c>
      <c r="Q42" s="28"/>
      <c r="R42" s="28"/>
      <c r="S42" s="28"/>
      <c r="T42" s="29"/>
      <c r="U42" s="31"/>
    </row>
    <row r="43" spans="1:21" x14ac:dyDescent="0.25">
      <c r="A43" s="99" t="s">
        <v>35</v>
      </c>
      <c r="B43" s="17">
        <f>_xlfn.FLOOR.MATH('Приложение 1'!B43/2,0.1)</f>
        <v>68</v>
      </c>
      <c r="C43" s="17">
        <f>_xlfn.FLOOR.MATH('Приложение 1'!C43/2,0.1)</f>
        <v>68</v>
      </c>
      <c r="D43" s="17">
        <f>_xlfn.FLOOR.MATH('Приложение 1'!D43/2,0.1)</f>
        <v>51</v>
      </c>
      <c r="E43" s="17">
        <f>_xlfn.FLOOR.MATH('Приложение 1'!E43/2,0.1)</f>
        <v>51</v>
      </c>
      <c r="F43" s="17">
        <f>_xlfn.FLOOR.MATH('Приложение 1'!F43/2,0.1)</f>
        <v>51</v>
      </c>
      <c r="G43" s="17">
        <f>_xlfn.FLOOR.MATH('Приложение 1'!G43/2,0.1)</f>
        <v>34</v>
      </c>
      <c r="H43" s="17">
        <f>_xlfn.FLOOR.MATH('Приложение 1'!H43/2,0.1)</f>
        <v>17</v>
      </c>
      <c r="I43" s="17">
        <f>_xlfn.FLOOR.MATH('Приложение 1'!I43/2,0.1)</f>
        <v>17</v>
      </c>
      <c r="J43" s="17">
        <f>_xlfn.FLOOR.MATH('Приложение 1'!J43/2,0.1)</f>
        <v>17</v>
      </c>
      <c r="K43" s="32" t="s">
        <v>28</v>
      </c>
      <c r="L43" s="17">
        <f>_xlfn.FLOOR.MATH('Приложение 1'!L43/2,0.1)</f>
        <v>17</v>
      </c>
      <c r="M43" s="17">
        <f>_xlfn.FLOOR.MATH('Приложение 1'!M43/2,0.1)</f>
        <v>34</v>
      </c>
      <c r="N43" s="17">
        <f>_xlfn.FLOOR.MATH('Приложение 1'!N43/2,0.1)</f>
        <v>51</v>
      </c>
      <c r="O43" s="17">
        <f>_xlfn.FLOOR.MATH('Приложение 1'!O43/2,0.1)</f>
        <v>68</v>
      </c>
      <c r="P43" s="17">
        <f>_xlfn.FLOOR.MATH('Приложение 1'!P43/2,0.1)</f>
        <v>85</v>
      </c>
      <c r="Q43" s="28"/>
      <c r="R43" s="28"/>
      <c r="S43" s="28"/>
      <c r="T43" s="29"/>
      <c r="U43" s="31"/>
    </row>
    <row r="44" spans="1:21" x14ac:dyDescent="0.25">
      <c r="A44" s="99" t="s">
        <v>36</v>
      </c>
      <c r="B44" s="17">
        <f>_xlfn.FLOOR.MATH('Приложение 1'!B44/2,0.1)</f>
        <v>85</v>
      </c>
      <c r="C44" s="17">
        <f>_xlfn.FLOOR.MATH('Приложение 1'!C44/2,0.1)</f>
        <v>85</v>
      </c>
      <c r="D44" s="17">
        <f>_xlfn.FLOOR.MATH('Приложение 1'!D44/2,0.1)</f>
        <v>68</v>
      </c>
      <c r="E44" s="17">
        <f>_xlfn.FLOOR.MATH('Приложение 1'!E44/2,0.1)</f>
        <v>68</v>
      </c>
      <c r="F44" s="17">
        <f>_xlfn.FLOOR.MATH('Приложение 1'!F44/2,0.1)</f>
        <v>68</v>
      </c>
      <c r="G44" s="17">
        <f>_xlfn.FLOOR.MATH('Приложение 1'!G44/2,0.1)</f>
        <v>51</v>
      </c>
      <c r="H44" s="17">
        <f>_xlfn.FLOOR.MATH('Приложение 1'!H44/2,0.1)</f>
        <v>34</v>
      </c>
      <c r="I44" s="17">
        <f>_xlfn.FLOOR.MATH('Приложение 1'!I44/2,0.1)</f>
        <v>34</v>
      </c>
      <c r="J44" s="17">
        <f>_xlfn.FLOOR.MATH('Приложение 1'!J44/2,0.1)</f>
        <v>34</v>
      </c>
      <c r="K44" s="17">
        <f>_xlfn.FLOOR.MATH('Приложение 1'!K44/2,0.1)</f>
        <v>17</v>
      </c>
      <c r="L44" s="32" t="s">
        <v>28</v>
      </c>
      <c r="M44" s="17">
        <f>_xlfn.FLOOR.MATH('Приложение 1'!M44/2,0.1)</f>
        <v>17</v>
      </c>
      <c r="N44" s="17">
        <f>_xlfn.FLOOR.MATH('Приложение 1'!N44/2,0.1)</f>
        <v>34</v>
      </c>
      <c r="O44" s="17">
        <f>_xlfn.FLOOR.MATH('Приложение 1'!O44/2,0.1)</f>
        <v>51</v>
      </c>
      <c r="P44" s="17">
        <f>_xlfn.FLOOR.MATH('Приложение 1'!P44/2,0.1)</f>
        <v>68</v>
      </c>
      <c r="Q44" s="28"/>
      <c r="R44" s="28"/>
      <c r="S44" s="28"/>
      <c r="T44" s="29"/>
      <c r="U44" s="31"/>
    </row>
    <row r="45" spans="1:21" x14ac:dyDescent="0.25">
      <c r="A45" s="99" t="s">
        <v>37</v>
      </c>
      <c r="B45" s="17">
        <f>_xlfn.FLOOR.MATH('Приложение 1'!B45/2,0.1)</f>
        <v>102</v>
      </c>
      <c r="C45" s="17">
        <f>_xlfn.FLOOR.MATH('Приложение 1'!C45/2,0.1)</f>
        <v>102</v>
      </c>
      <c r="D45" s="17">
        <f>_xlfn.FLOOR.MATH('Приложение 1'!D45/2,0.1)</f>
        <v>85</v>
      </c>
      <c r="E45" s="17">
        <f>_xlfn.FLOOR.MATH('Приложение 1'!E45/2,0.1)</f>
        <v>85</v>
      </c>
      <c r="F45" s="17">
        <f>_xlfn.FLOOR.MATH('Приложение 1'!F45/2,0.1)</f>
        <v>85</v>
      </c>
      <c r="G45" s="17">
        <f>_xlfn.FLOOR.MATH('Приложение 1'!G45/2,0.1)</f>
        <v>68</v>
      </c>
      <c r="H45" s="17">
        <f>_xlfn.FLOOR.MATH('Приложение 1'!H45/2,0.1)</f>
        <v>51</v>
      </c>
      <c r="I45" s="17">
        <f>_xlfn.FLOOR.MATH('Приложение 1'!I45/2,0.1)</f>
        <v>51</v>
      </c>
      <c r="J45" s="17">
        <f>_xlfn.FLOOR.MATH('Приложение 1'!J45/2,0.1)</f>
        <v>51</v>
      </c>
      <c r="K45" s="17">
        <f>_xlfn.FLOOR.MATH('Приложение 1'!K45/2,0.1)</f>
        <v>34</v>
      </c>
      <c r="L45" s="17">
        <f>_xlfn.FLOOR.MATH('Приложение 1'!L45/2,0.1)</f>
        <v>17</v>
      </c>
      <c r="M45" s="32" t="s">
        <v>28</v>
      </c>
      <c r="N45" s="17">
        <f>_xlfn.FLOOR.MATH('Приложение 1'!N45/2,0.1)</f>
        <v>17</v>
      </c>
      <c r="O45" s="17">
        <f>_xlfn.FLOOR.MATH('Приложение 1'!O45/2,0.1)</f>
        <v>34</v>
      </c>
      <c r="P45" s="17">
        <f>_xlfn.FLOOR.MATH('Приложение 1'!P45/2,0.1)</f>
        <v>51</v>
      </c>
      <c r="Q45" s="28"/>
      <c r="R45" s="28"/>
      <c r="S45" s="28"/>
      <c r="T45" s="29"/>
      <c r="U45" s="31"/>
    </row>
    <row r="46" spans="1:21" x14ac:dyDescent="0.25">
      <c r="A46" s="99" t="s">
        <v>38</v>
      </c>
      <c r="B46" s="17">
        <f>_xlfn.FLOOR.MATH('Приложение 1'!B46/2,0.1)</f>
        <v>119</v>
      </c>
      <c r="C46" s="17">
        <f>_xlfn.FLOOR.MATH('Приложение 1'!C46/2,0.1)</f>
        <v>119</v>
      </c>
      <c r="D46" s="17">
        <f>_xlfn.FLOOR.MATH('Приложение 1'!D46/2,0.1)</f>
        <v>102</v>
      </c>
      <c r="E46" s="17">
        <f>_xlfn.FLOOR.MATH('Приложение 1'!E46/2,0.1)</f>
        <v>102</v>
      </c>
      <c r="F46" s="17">
        <f>_xlfn.FLOOR.MATH('Приложение 1'!F46/2,0.1)</f>
        <v>102</v>
      </c>
      <c r="G46" s="17">
        <f>_xlfn.FLOOR.MATH('Приложение 1'!G46/2,0.1)</f>
        <v>85</v>
      </c>
      <c r="H46" s="17">
        <f>_xlfn.FLOOR.MATH('Приложение 1'!H46/2,0.1)</f>
        <v>68</v>
      </c>
      <c r="I46" s="17">
        <f>_xlfn.FLOOR.MATH('Приложение 1'!I46/2,0.1)</f>
        <v>68</v>
      </c>
      <c r="J46" s="17">
        <f>_xlfn.FLOOR.MATH('Приложение 1'!J46/2,0.1)</f>
        <v>68</v>
      </c>
      <c r="K46" s="17">
        <f>_xlfn.FLOOR.MATH('Приложение 1'!K46/2,0.1)</f>
        <v>51</v>
      </c>
      <c r="L46" s="17">
        <f>_xlfn.FLOOR.MATH('Приложение 1'!L46/2,0.1)</f>
        <v>34</v>
      </c>
      <c r="M46" s="17">
        <f>_xlfn.FLOOR.MATH('Приложение 1'!M46/2,0.1)</f>
        <v>17</v>
      </c>
      <c r="N46" s="32" t="s">
        <v>28</v>
      </c>
      <c r="O46" s="17">
        <f>_xlfn.FLOOR.MATH('Приложение 1'!O46/2,0.1)</f>
        <v>17</v>
      </c>
      <c r="P46" s="17">
        <f>_xlfn.FLOOR.MATH('Приложение 1'!P46/2,0.1)</f>
        <v>34</v>
      </c>
      <c r="Q46" s="28"/>
      <c r="R46" s="28"/>
      <c r="S46" s="28"/>
      <c r="T46" s="29"/>
      <c r="U46" s="31"/>
    </row>
    <row r="47" spans="1:21" x14ac:dyDescent="0.25">
      <c r="A47" s="99" t="s">
        <v>39</v>
      </c>
      <c r="B47" s="17">
        <f>_xlfn.FLOOR.MATH('Приложение 1'!B47/2,0.1)</f>
        <v>136</v>
      </c>
      <c r="C47" s="17">
        <f>_xlfn.FLOOR.MATH('Приложение 1'!C47/2,0.1)</f>
        <v>136</v>
      </c>
      <c r="D47" s="17">
        <f>_xlfn.FLOOR.MATH('Приложение 1'!D47/2,0.1)</f>
        <v>119</v>
      </c>
      <c r="E47" s="17">
        <f>_xlfn.FLOOR.MATH('Приложение 1'!E47/2,0.1)</f>
        <v>119</v>
      </c>
      <c r="F47" s="17">
        <f>_xlfn.FLOOR.MATH('Приложение 1'!F47/2,0.1)</f>
        <v>119</v>
      </c>
      <c r="G47" s="17">
        <f>_xlfn.FLOOR.MATH('Приложение 1'!G47/2,0.1)</f>
        <v>102</v>
      </c>
      <c r="H47" s="17">
        <f>_xlfn.FLOOR.MATH('Приложение 1'!H47/2,0.1)</f>
        <v>85</v>
      </c>
      <c r="I47" s="17">
        <f>_xlfn.FLOOR.MATH('Приложение 1'!I47/2,0.1)</f>
        <v>85</v>
      </c>
      <c r="J47" s="17">
        <f>_xlfn.FLOOR.MATH('Приложение 1'!J47/2,0.1)</f>
        <v>85</v>
      </c>
      <c r="K47" s="17">
        <f>_xlfn.FLOOR.MATH('Приложение 1'!K47/2,0.1)</f>
        <v>68</v>
      </c>
      <c r="L47" s="17">
        <f>_xlfn.FLOOR.MATH('Приложение 1'!L47/2,0.1)</f>
        <v>51</v>
      </c>
      <c r="M47" s="17">
        <f>_xlfn.FLOOR.MATH('Приложение 1'!M47/2,0.1)</f>
        <v>34</v>
      </c>
      <c r="N47" s="17">
        <f>_xlfn.FLOOR.MATH('Приложение 1'!N47/2,0.1)</f>
        <v>17</v>
      </c>
      <c r="O47" s="32" t="s">
        <v>28</v>
      </c>
      <c r="P47" s="17">
        <f>_xlfn.FLOOR.MATH('Приложение 1'!P47/2,0.1)</f>
        <v>17</v>
      </c>
      <c r="Q47" s="28"/>
      <c r="R47" s="28"/>
      <c r="S47" s="28"/>
      <c r="T47" s="29"/>
      <c r="U47" s="31"/>
    </row>
    <row r="48" spans="1:21" x14ac:dyDescent="0.25">
      <c r="A48" s="99" t="s">
        <v>40</v>
      </c>
      <c r="B48" s="17">
        <f>_xlfn.FLOOR.MATH('Приложение 1'!B48/2,0.1)</f>
        <v>153</v>
      </c>
      <c r="C48" s="17">
        <f>_xlfn.FLOOR.MATH('Приложение 1'!C48/2,0.1)</f>
        <v>153</v>
      </c>
      <c r="D48" s="17">
        <f>_xlfn.FLOOR.MATH('Приложение 1'!D48/2,0.1)</f>
        <v>136</v>
      </c>
      <c r="E48" s="17">
        <f>_xlfn.FLOOR.MATH('Приложение 1'!E48/2,0.1)</f>
        <v>136</v>
      </c>
      <c r="F48" s="17">
        <f>_xlfn.FLOOR.MATH('Приложение 1'!F48/2,0.1)</f>
        <v>136</v>
      </c>
      <c r="G48" s="17">
        <f>_xlfn.FLOOR.MATH('Приложение 1'!G48/2,0.1)</f>
        <v>119</v>
      </c>
      <c r="H48" s="17">
        <f>_xlfn.FLOOR.MATH('Приложение 1'!H48/2,0.1)</f>
        <v>102</v>
      </c>
      <c r="I48" s="17">
        <f>_xlfn.FLOOR.MATH('Приложение 1'!I48/2,0.1)</f>
        <v>102</v>
      </c>
      <c r="J48" s="17">
        <f>_xlfn.FLOOR.MATH('Приложение 1'!J48/2,0.1)</f>
        <v>102</v>
      </c>
      <c r="K48" s="17">
        <f>_xlfn.FLOOR.MATH('Приложение 1'!K48/2,0.1)</f>
        <v>85</v>
      </c>
      <c r="L48" s="17">
        <f>_xlfn.FLOOR.MATH('Приложение 1'!L48/2,0.1)</f>
        <v>68</v>
      </c>
      <c r="M48" s="17">
        <f>_xlfn.FLOOR.MATH('Приложение 1'!M48/2,0.1)</f>
        <v>51</v>
      </c>
      <c r="N48" s="17">
        <f>_xlfn.FLOOR.MATH('Приложение 1'!N48/2,0.1)</f>
        <v>34</v>
      </c>
      <c r="O48" s="17">
        <f>_xlfn.FLOOR.MATH('Приложение 1'!O48/2,0.1)</f>
        <v>17</v>
      </c>
      <c r="P48" s="32" t="s">
        <v>28</v>
      </c>
      <c r="Q48" s="28"/>
      <c r="R48" s="28"/>
      <c r="S48" s="28"/>
      <c r="T48" s="29"/>
      <c r="U48" s="31"/>
    </row>
    <row r="49" spans="1:21" x14ac:dyDescent="0.25">
      <c r="A49" s="9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9"/>
      <c r="U49" s="31"/>
    </row>
    <row r="50" spans="1:21" x14ac:dyDescent="0.25">
      <c r="A50" s="97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78" t="s">
        <v>41</v>
      </c>
      <c r="Q50" s="178"/>
      <c r="R50" s="178"/>
      <c r="S50" s="178"/>
      <c r="T50" s="178"/>
      <c r="U50" s="31"/>
    </row>
    <row r="51" spans="1:21" x14ac:dyDescent="0.25">
      <c r="A51" s="97" t="s">
        <v>89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45"/>
      <c r="Q51" s="145"/>
      <c r="R51" s="145"/>
      <c r="S51" s="145"/>
      <c r="T51" s="145"/>
      <c r="U51" s="31"/>
    </row>
    <row r="52" spans="1:21" ht="95.25" x14ac:dyDescent="0.25">
      <c r="A52" s="99"/>
      <c r="B52" s="16" t="s">
        <v>31</v>
      </c>
      <c r="C52" s="37" t="s">
        <v>84</v>
      </c>
      <c r="D52" s="16" t="s">
        <v>22</v>
      </c>
      <c r="E52" s="16" t="s">
        <v>23</v>
      </c>
      <c r="F52" s="16" t="s">
        <v>24</v>
      </c>
      <c r="G52" s="16" t="s">
        <v>2</v>
      </c>
      <c r="H52" s="16" t="s">
        <v>42</v>
      </c>
      <c r="I52" s="16" t="s">
        <v>26</v>
      </c>
      <c r="J52" s="16" t="s">
        <v>27</v>
      </c>
      <c r="K52" s="16" t="s">
        <v>43</v>
      </c>
      <c r="L52" s="16" t="s">
        <v>44</v>
      </c>
      <c r="M52" s="16" t="s">
        <v>45</v>
      </c>
      <c r="N52" s="16" t="s">
        <v>46</v>
      </c>
      <c r="O52" s="16" t="s">
        <v>87</v>
      </c>
      <c r="P52" s="16" t="s">
        <v>47</v>
      </c>
      <c r="Q52" s="16" t="s">
        <v>88</v>
      </c>
      <c r="R52" s="30"/>
      <c r="S52" s="30"/>
      <c r="T52" s="30"/>
      <c r="U52" s="31"/>
    </row>
    <row r="53" spans="1:21" x14ac:dyDescent="0.25">
      <c r="A53" s="99" t="s">
        <v>31</v>
      </c>
      <c r="B53" s="32" t="s">
        <v>28</v>
      </c>
      <c r="C53" s="17">
        <f>_xlfn.FLOOR.MATH('Приложение 1'!C54/2,0.1)</f>
        <v>14</v>
      </c>
      <c r="D53" s="17">
        <f>_xlfn.FLOOR.MATH('Приложение 1'!D54/2,0.1)</f>
        <v>14</v>
      </c>
      <c r="E53" s="17">
        <f>_xlfn.FLOOR.MATH('Приложение 1'!E54/2,0.1)</f>
        <v>14</v>
      </c>
      <c r="F53" s="17">
        <f>_xlfn.FLOOR.MATH('Приложение 1'!F54/2,0.1)</f>
        <v>34</v>
      </c>
      <c r="G53" s="17">
        <f>_xlfn.FLOOR.MATH('Приложение 1'!G54/2,0.1)</f>
        <v>45</v>
      </c>
      <c r="H53" s="17">
        <f>_xlfn.FLOOR.MATH('Приложение 1'!H54/2,0.1)</f>
        <v>79</v>
      </c>
      <c r="I53" s="17">
        <f>_xlfn.FLOOR.MATH('Приложение 1'!I54/2,0.1)</f>
        <v>79</v>
      </c>
      <c r="J53" s="17">
        <f>_xlfn.FLOOR.MATH('Приложение 1'!J54/2,0.1)</f>
        <v>96</v>
      </c>
      <c r="K53" s="17">
        <f>_xlfn.FLOOR.MATH('Приложение 1'!K54/2,0.1)</f>
        <v>135</v>
      </c>
      <c r="L53" s="17">
        <f>_xlfn.FLOOR.MATH('Приложение 1'!L54/2,0.1)</f>
        <v>135</v>
      </c>
      <c r="M53" s="17">
        <f>_xlfn.FLOOR.MATH('Приложение 1'!M54/2,0.1)</f>
        <v>135</v>
      </c>
      <c r="N53" s="17">
        <f>_xlfn.FLOOR.MATH('Приложение 1'!N54/2,0.1)</f>
        <v>154.5</v>
      </c>
      <c r="O53" s="17">
        <f>_xlfn.FLOOR.MATH('Приложение 1'!O54/2,0.1)</f>
        <v>154.5</v>
      </c>
      <c r="P53" s="17">
        <f>_xlfn.FLOOR.MATH('Приложение 1'!P54/2,0.1)</f>
        <v>174</v>
      </c>
      <c r="Q53" s="17">
        <f>_xlfn.FLOOR.MATH('Приложение 1'!Q54/2,0.1)</f>
        <v>193.5</v>
      </c>
      <c r="R53" s="28"/>
      <c r="S53" s="28"/>
      <c r="T53" s="28"/>
      <c r="U53" s="31"/>
    </row>
    <row r="54" spans="1:21" x14ac:dyDescent="0.25">
      <c r="A54" s="156" t="s">
        <v>84</v>
      </c>
      <c r="B54" s="17">
        <f>_xlfn.FLOOR.MATH('Приложение 1'!B55/2,0.1)</f>
        <v>14</v>
      </c>
      <c r="C54" s="32" t="s">
        <v>28</v>
      </c>
      <c r="D54" s="17">
        <f>_xlfn.FLOOR.MATH('Приложение 1'!D55/2,0.1)</f>
        <v>14</v>
      </c>
      <c r="E54" s="17">
        <f>_xlfn.FLOOR.MATH('Приложение 1'!E55/2,0.1)</f>
        <v>14</v>
      </c>
      <c r="F54" s="17">
        <f>_xlfn.FLOOR.MATH('Приложение 1'!F55/2,0.1)</f>
        <v>34</v>
      </c>
      <c r="G54" s="17">
        <f>_xlfn.FLOOR.MATH('Приложение 1'!G55/2,0.1)</f>
        <v>45</v>
      </c>
      <c r="H54" s="17">
        <f>_xlfn.FLOOR.MATH('Приложение 1'!H55/2,0.1)</f>
        <v>79</v>
      </c>
      <c r="I54" s="17">
        <f>_xlfn.FLOOR.MATH('Приложение 1'!I55/2,0.1)</f>
        <v>79</v>
      </c>
      <c r="J54" s="17">
        <f>_xlfn.FLOOR.MATH('Приложение 1'!J55/2,0.1)</f>
        <v>96</v>
      </c>
      <c r="K54" s="17">
        <f>_xlfn.FLOOR.MATH('Приложение 1'!K55/2,0.1)</f>
        <v>135</v>
      </c>
      <c r="L54" s="17">
        <f>_xlfn.FLOOR.MATH('Приложение 1'!L55/2,0.1)</f>
        <v>135</v>
      </c>
      <c r="M54" s="17">
        <f>_xlfn.FLOOR.MATH('Приложение 1'!M55/2,0.1)</f>
        <v>135</v>
      </c>
      <c r="N54" s="17">
        <f>_xlfn.FLOOR.MATH('Приложение 1'!N55/2,0.1)</f>
        <v>154.5</v>
      </c>
      <c r="O54" s="17">
        <f>_xlfn.FLOOR.MATH('Приложение 1'!O55/2,0.1)</f>
        <v>154.5</v>
      </c>
      <c r="P54" s="17">
        <f>_xlfn.FLOOR.MATH('Приложение 1'!P55/2,0.1)</f>
        <v>174</v>
      </c>
      <c r="Q54" s="17">
        <f>_xlfn.FLOOR.MATH('Приложение 1'!Q55/2,0.1)</f>
        <v>193.5</v>
      </c>
      <c r="R54" s="28"/>
      <c r="S54" s="28"/>
      <c r="T54" s="28"/>
      <c r="U54" s="31"/>
    </row>
    <row r="55" spans="1:21" x14ac:dyDescent="0.25">
      <c r="A55" s="99" t="s">
        <v>22</v>
      </c>
      <c r="B55" s="17">
        <f>_xlfn.FLOOR.MATH('Приложение 1'!B56/2,0.1)</f>
        <v>14</v>
      </c>
      <c r="C55" s="17">
        <f>_xlfn.FLOOR.MATH('Приложение 1'!C56/2,0.1)</f>
        <v>14</v>
      </c>
      <c r="D55" s="32" t="s">
        <v>28</v>
      </c>
      <c r="E55" s="17">
        <f>_xlfn.FLOOR.MATH('Приложение 1'!E56/2,0.1)</f>
        <v>14</v>
      </c>
      <c r="F55" s="17">
        <f>_xlfn.FLOOR.MATH('Приложение 1'!F56/2,0.1)</f>
        <v>17</v>
      </c>
      <c r="G55" s="17">
        <f>_xlfn.FLOOR.MATH('Приложение 1'!G56/2,0.1)</f>
        <v>34</v>
      </c>
      <c r="H55" s="17">
        <f>_xlfn.FLOOR.MATH('Приложение 1'!H56/2,0.1)</f>
        <v>68</v>
      </c>
      <c r="I55" s="17">
        <f>_xlfn.FLOOR.MATH('Приложение 1'!I56/2,0.1)</f>
        <v>68</v>
      </c>
      <c r="J55" s="17">
        <f>_xlfn.FLOOR.MATH('Приложение 1'!J56/2,0.1)</f>
        <v>85</v>
      </c>
      <c r="K55" s="17">
        <f>_xlfn.FLOOR.MATH('Приложение 1'!K56/2,0.1)</f>
        <v>124</v>
      </c>
      <c r="L55" s="17">
        <f>_xlfn.FLOOR.MATH('Приложение 1'!L56/2,0.1)</f>
        <v>124</v>
      </c>
      <c r="M55" s="17">
        <f>_xlfn.FLOOR.MATH('Приложение 1'!M56/2,0.1)</f>
        <v>124</v>
      </c>
      <c r="N55" s="17">
        <f>_xlfn.FLOOR.MATH('Приложение 1'!N56/2,0.1)</f>
        <v>143.5</v>
      </c>
      <c r="O55" s="17">
        <f>_xlfn.FLOOR.MATH('Приложение 1'!O56/2,0.1)</f>
        <v>143.5</v>
      </c>
      <c r="P55" s="17">
        <f>_xlfn.FLOOR.MATH('Приложение 1'!P56/2,0.1)</f>
        <v>163</v>
      </c>
      <c r="Q55" s="17">
        <f>_xlfn.FLOOR.MATH('Приложение 1'!Q56/2,0.1)</f>
        <v>182.5</v>
      </c>
      <c r="R55" s="28"/>
      <c r="S55" s="28"/>
      <c r="T55" s="28"/>
      <c r="U55" s="31"/>
    </row>
    <row r="56" spans="1:21" x14ac:dyDescent="0.25">
      <c r="A56" s="99" t="s">
        <v>23</v>
      </c>
      <c r="B56" s="17">
        <f>_xlfn.FLOOR.MATH('Приложение 1'!B57/2,0.1)</f>
        <v>14</v>
      </c>
      <c r="C56" s="17">
        <f>_xlfn.FLOOR.MATH('Приложение 1'!C57/2,0.1)</f>
        <v>14</v>
      </c>
      <c r="D56" s="17">
        <f>_xlfn.FLOOR.MATH('Приложение 1'!D57/2,0.1)</f>
        <v>14</v>
      </c>
      <c r="E56" s="32" t="s">
        <v>28</v>
      </c>
      <c r="F56" s="17">
        <f>_xlfn.FLOOR.MATH('Приложение 1'!F57/2,0.1)</f>
        <v>17</v>
      </c>
      <c r="G56" s="17">
        <f>_xlfn.FLOOR.MATH('Приложение 1'!G57/2,0.1)</f>
        <v>34</v>
      </c>
      <c r="H56" s="17">
        <f>_xlfn.FLOOR.MATH('Приложение 1'!H57/2,0.1)</f>
        <v>68</v>
      </c>
      <c r="I56" s="17">
        <f>_xlfn.FLOOR.MATH('Приложение 1'!I57/2,0.1)</f>
        <v>68</v>
      </c>
      <c r="J56" s="17">
        <f>_xlfn.FLOOR.MATH('Приложение 1'!J57/2,0.1)</f>
        <v>85</v>
      </c>
      <c r="K56" s="17">
        <f>_xlfn.FLOOR.MATH('Приложение 1'!K57/2,0.1)</f>
        <v>124</v>
      </c>
      <c r="L56" s="17">
        <f>_xlfn.FLOOR.MATH('Приложение 1'!L57/2,0.1)</f>
        <v>124</v>
      </c>
      <c r="M56" s="17">
        <f>_xlfn.FLOOR.MATH('Приложение 1'!M57/2,0.1)</f>
        <v>124</v>
      </c>
      <c r="N56" s="17">
        <f>_xlfn.FLOOR.MATH('Приложение 1'!N57/2,0.1)</f>
        <v>143.5</v>
      </c>
      <c r="O56" s="17">
        <f>_xlfn.FLOOR.MATH('Приложение 1'!O57/2,0.1)</f>
        <v>143.5</v>
      </c>
      <c r="P56" s="17">
        <f>_xlfn.FLOOR.MATH('Приложение 1'!P57/2,0.1)</f>
        <v>163</v>
      </c>
      <c r="Q56" s="17">
        <f>_xlfn.FLOOR.MATH('Приложение 1'!Q57/2,0.1)</f>
        <v>182.5</v>
      </c>
      <c r="R56" s="28"/>
      <c r="S56" s="28"/>
      <c r="T56" s="28"/>
      <c r="U56" s="31"/>
    </row>
    <row r="57" spans="1:21" x14ac:dyDescent="0.25">
      <c r="A57" s="99" t="s">
        <v>24</v>
      </c>
      <c r="B57" s="17">
        <f>_xlfn.FLOOR.MATH('Приложение 1'!B58/2,0.1)</f>
        <v>34</v>
      </c>
      <c r="C57" s="17">
        <f>_xlfn.FLOOR.MATH('Приложение 1'!C58/2,0.1)</f>
        <v>34</v>
      </c>
      <c r="D57" s="17">
        <f>_xlfn.FLOOR.MATH('Приложение 1'!D58/2,0.1)</f>
        <v>17</v>
      </c>
      <c r="E57" s="17">
        <f>_xlfn.FLOOR.MATH('Приложение 1'!E58/2,0.1)</f>
        <v>17</v>
      </c>
      <c r="F57" s="32" t="s">
        <v>28</v>
      </c>
      <c r="G57" s="17">
        <f>_xlfn.FLOOR.MATH('Приложение 1'!G58/2,0.1)</f>
        <v>17</v>
      </c>
      <c r="H57" s="17">
        <f>_xlfn.FLOOR.MATH('Приложение 1'!H58/2,0.1)</f>
        <v>51</v>
      </c>
      <c r="I57" s="17">
        <f>_xlfn.FLOOR.MATH('Приложение 1'!I58/2,0.1)</f>
        <v>51</v>
      </c>
      <c r="J57" s="17">
        <f>_xlfn.FLOOR.MATH('Приложение 1'!J58/2,0.1)</f>
        <v>68</v>
      </c>
      <c r="K57" s="17">
        <f>_xlfn.FLOOR.MATH('Приложение 1'!K58/2,0.1)</f>
        <v>107</v>
      </c>
      <c r="L57" s="17">
        <f>_xlfn.FLOOR.MATH('Приложение 1'!L58/2,0.1)</f>
        <v>107</v>
      </c>
      <c r="M57" s="17">
        <f>_xlfn.FLOOR.MATH('Приложение 1'!M58/2,0.1)</f>
        <v>107</v>
      </c>
      <c r="N57" s="17">
        <f>_xlfn.FLOOR.MATH('Приложение 1'!N58/2,0.1)</f>
        <v>126.5</v>
      </c>
      <c r="O57" s="17">
        <f>_xlfn.FLOOR.MATH('Приложение 1'!O58/2,0.1)</f>
        <v>126.5</v>
      </c>
      <c r="P57" s="17">
        <f>_xlfn.FLOOR.MATH('Приложение 1'!P58/2,0.1)</f>
        <v>146</v>
      </c>
      <c r="Q57" s="17">
        <f>_xlfn.FLOOR.MATH('Приложение 1'!Q58/2,0.1)</f>
        <v>165.5</v>
      </c>
      <c r="R57" s="28"/>
      <c r="S57" s="28"/>
      <c r="T57" s="28"/>
      <c r="U57" s="31"/>
    </row>
    <row r="58" spans="1:21" x14ac:dyDescent="0.25">
      <c r="A58" s="99" t="s">
        <v>2</v>
      </c>
      <c r="B58" s="17">
        <f>_xlfn.FLOOR.MATH('Приложение 1'!B59/2,0.1)</f>
        <v>45</v>
      </c>
      <c r="C58" s="17">
        <f>_xlfn.FLOOR.MATH('Приложение 1'!C59/2,0.1)</f>
        <v>45</v>
      </c>
      <c r="D58" s="17">
        <f>_xlfn.FLOOR.MATH('Приложение 1'!D59/2,0.1)</f>
        <v>34</v>
      </c>
      <c r="E58" s="17">
        <f>_xlfn.FLOOR.MATH('Приложение 1'!E59/2,0.1)</f>
        <v>34</v>
      </c>
      <c r="F58" s="17">
        <f>_xlfn.FLOOR.MATH('Приложение 1'!F59/2,0.1)</f>
        <v>17</v>
      </c>
      <c r="G58" s="32" t="s">
        <v>28</v>
      </c>
      <c r="H58" s="17">
        <f>_xlfn.FLOOR.MATH('Приложение 1'!H59/2,0.1)</f>
        <v>34</v>
      </c>
      <c r="I58" s="17">
        <f>_xlfn.FLOOR.MATH('Приложение 1'!I59/2,0.1)</f>
        <v>34</v>
      </c>
      <c r="J58" s="17">
        <f>_xlfn.FLOOR.MATH('Приложение 1'!J59/2,0.1)</f>
        <v>51</v>
      </c>
      <c r="K58" s="17">
        <f>_xlfn.FLOOR.MATH('Приложение 1'!K59/2,0.1)</f>
        <v>90</v>
      </c>
      <c r="L58" s="17">
        <f>_xlfn.FLOOR.MATH('Приложение 1'!L59/2,0.1)</f>
        <v>90</v>
      </c>
      <c r="M58" s="17">
        <f>_xlfn.FLOOR.MATH('Приложение 1'!M59/2,0.1)</f>
        <v>90</v>
      </c>
      <c r="N58" s="17">
        <f>_xlfn.FLOOR.MATH('Приложение 1'!N59/2,0.1)</f>
        <v>109.5</v>
      </c>
      <c r="O58" s="17">
        <f>_xlfn.FLOOR.MATH('Приложение 1'!O59/2,0.1)</f>
        <v>109.5</v>
      </c>
      <c r="P58" s="17">
        <f>_xlfn.FLOOR.MATH('Приложение 1'!P59/2,0.1)</f>
        <v>129</v>
      </c>
      <c r="Q58" s="17">
        <f>_xlfn.FLOOR.MATH('Приложение 1'!Q59/2,0.1)</f>
        <v>148.5</v>
      </c>
      <c r="R58" s="28"/>
      <c r="S58" s="28"/>
      <c r="T58" s="28"/>
      <c r="U58" s="31"/>
    </row>
    <row r="59" spans="1:21" x14ac:dyDescent="0.25">
      <c r="A59" s="99" t="s">
        <v>42</v>
      </c>
      <c r="B59" s="17">
        <f>_xlfn.FLOOR.MATH('Приложение 1'!B60/2,0.1)</f>
        <v>79</v>
      </c>
      <c r="C59" s="17">
        <f>_xlfn.FLOOR.MATH('Приложение 1'!C60/2,0.1)</f>
        <v>79</v>
      </c>
      <c r="D59" s="17">
        <f>_xlfn.FLOOR.MATH('Приложение 1'!D60/2,0.1)</f>
        <v>68</v>
      </c>
      <c r="E59" s="17">
        <f>_xlfn.FLOOR.MATH('Приложение 1'!E60/2,0.1)</f>
        <v>68</v>
      </c>
      <c r="F59" s="17">
        <f>_xlfn.FLOOR.MATH('Приложение 1'!F60/2,0.1)</f>
        <v>51</v>
      </c>
      <c r="G59" s="17">
        <f>_xlfn.FLOOR.MATH('Приложение 1'!G60/2,0.1)</f>
        <v>34</v>
      </c>
      <c r="H59" s="32" t="s">
        <v>28</v>
      </c>
      <c r="I59" s="17">
        <f>_xlfn.FLOOR.MATH('Приложение 1'!I60/2,0.1)</f>
        <v>17</v>
      </c>
      <c r="J59" s="17">
        <f>_xlfn.FLOOR.MATH('Приложение 1'!J60/2,0.1)</f>
        <v>17</v>
      </c>
      <c r="K59" s="17">
        <f>_xlfn.FLOOR.MATH('Приложение 1'!K60/2,0.1)</f>
        <v>56</v>
      </c>
      <c r="L59" s="17">
        <f>_xlfn.FLOOR.MATH('Приложение 1'!L60/2,0.1)</f>
        <v>56</v>
      </c>
      <c r="M59" s="17">
        <f>_xlfn.FLOOR.MATH('Приложение 1'!M60/2,0.1)</f>
        <v>56</v>
      </c>
      <c r="N59" s="17">
        <f>_xlfn.FLOOR.MATH('Приложение 1'!N60/2,0.1)</f>
        <v>75.5</v>
      </c>
      <c r="O59" s="17">
        <f>_xlfn.FLOOR.MATH('Приложение 1'!O60/2,0.1)</f>
        <v>75.5</v>
      </c>
      <c r="P59" s="17">
        <f>_xlfn.FLOOR.MATH('Приложение 1'!P60/2,0.1)</f>
        <v>95</v>
      </c>
      <c r="Q59" s="17">
        <f>_xlfn.FLOOR.MATH('Приложение 1'!Q60/2,0.1)</f>
        <v>114.5</v>
      </c>
      <c r="R59" s="28"/>
      <c r="S59" s="28"/>
      <c r="T59" s="28"/>
      <c r="U59" s="31"/>
    </row>
    <row r="60" spans="1:21" x14ac:dyDescent="0.25">
      <c r="A60" s="99" t="s">
        <v>26</v>
      </c>
      <c r="B60" s="17">
        <f>_xlfn.FLOOR.MATH('Приложение 1'!B61/2,0.1)</f>
        <v>79</v>
      </c>
      <c r="C60" s="17">
        <f>_xlfn.FLOOR.MATH('Приложение 1'!C61/2,0.1)</f>
        <v>79</v>
      </c>
      <c r="D60" s="17">
        <f>_xlfn.FLOOR.MATH('Приложение 1'!D61/2,0.1)</f>
        <v>68</v>
      </c>
      <c r="E60" s="17">
        <f>_xlfn.FLOOR.MATH('Приложение 1'!E61/2,0.1)</f>
        <v>68</v>
      </c>
      <c r="F60" s="17">
        <f>_xlfn.FLOOR.MATH('Приложение 1'!F61/2,0.1)</f>
        <v>51</v>
      </c>
      <c r="G60" s="17">
        <f>_xlfn.FLOOR.MATH('Приложение 1'!G61/2,0.1)</f>
        <v>34</v>
      </c>
      <c r="H60" s="17">
        <f>_xlfn.FLOOR.MATH('Приложение 1'!H61/2,0.1)</f>
        <v>17</v>
      </c>
      <c r="I60" s="32" t="s">
        <v>28</v>
      </c>
      <c r="J60" s="17">
        <f>_xlfn.FLOOR.MATH('Приложение 1'!J61/2,0.1)</f>
        <v>17</v>
      </c>
      <c r="K60" s="17">
        <f>_xlfn.FLOOR.MATH('Приложение 1'!K61/2,0.1)</f>
        <v>56</v>
      </c>
      <c r="L60" s="17">
        <f>_xlfn.FLOOR.MATH('Приложение 1'!L61/2,0.1)</f>
        <v>56</v>
      </c>
      <c r="M60" s="17">
        <f>_xlfn.FLOOR.MATH('Приложение 1'!M61/2,0.1)</f>
        <v>56</v>
      </c>
      <c r="N60" s="17">
        <f>_xlfn.FLOOR.MATH('Приложение 1'!N61/2,0.1)</f>
        <v>75.5</v>
      </c>
      <c r="O60" s="17">
        <f>_xlfn.FLOOR.MATH('Приложение 1'!O61/2,0.1)</f>
        <v>75.5</v>
      </c>
      <c r="P60" s="17">
        <f>_xlfn.FLOOR.MATH('Приложение 1'!P61/2,0.1)</f>
        <v>95</v>
      </c>
      <c r="Q60" s="17">
        <f>_xlfn.FLOOR.MATH('Приложение 1'!Q61/2,0.1)</f>
        <v>114.5</v>
      </c>
      <c r="R60" s="28"/>
      <c r="S60" s="28"/>
      <c r="T60" s="28"/>
      <c r="U60" s="31"/>
    </row>
    <row r="61" spans="1:21" x14ac:dyDescent="0.25">
      <c r="A61" s="99" t="s">
        <v>27</v>
      </c>
      <c r="B61" s="17">
        <f>_xlfn.FLOOR.MATH('Приложение 1'!B62/2,0.1)</f>
        <v>96</v>
      </c>
      <c r="C61" s="17">
        <f>_xlfn.FLOOR.MATH('Приложение 1'!C62/2,0.1)</f>
        <v>96</v>
      </c>
      <c r="D61" s="17">
        <f>_xlfn.FLOOR.MATH('Приложение 1'!D62/2,0.1)</f>
        <v>85</v>
      </c>
      <c r="E61" s="17">
        <f>_xlfn.FLOOR.MATH('Приложение 1'!E62/2,0.1)</f>
        <v>85</v>
      </c>
      <c r="F61" s="17">
        <f>_xlfn.FLOOR.MATH('Приложение 1'!F62/2,0.1)</f>
        <v>68</v>
      </c>
      <c r="G61" s="17">
        <f>_xlfn.FLOOR.MATH('Приложение 1'!G62/2,0.1)</f>
        <v>51</v>
      </c>
      <c r="H61" s="17">
        <f>_xlfn.FLOOR.MATH('Приложение 1'!H62/2,0.1)</f>
        <v>17</v>
      </c>
      <c r="I61" s="17">
        <f>_xlfn.FLOOR.MATH('Приложение 1'!I62/2,0.1)</f>
        <v>17</v>
      </c>
      <c r="J61" s="32" t="s">
        <v>28</v>
      </c>
      <c r="K61" s="17">
        <f>_xlfn.FLOOR.MATH('Приложение 1'!K62/2,0.1)</f>
        <v>39</v>
      </c>
      <c r="L61" s="17">
        <f>_xlfn.FLOOR.MATH('Приложение 1'!L62/2,0.1)</f>
        <v>39</v>
      </c>
      <c r="M61" s="17">
        <f>_xlfn.FLOOR.MATH('Приложение 1'!M62/2,0.1)</f>
        <v>39</v>
      </c>
      <c r="N61" s="17">
        <f>_xlfn.FLOOR.MATH('Приложение 1'!N62/2,0.1)</f>
        <v>58.5</v>
      </c>
      <c r="O61" s="17">
        <f>_xlfn.FLOOR.MATH('Приложение 1'!O62/2,0.1)</f>
        <v>58.5</v>
      </c>
      <c r="P61" s="17">
        <f>_xlfn.FLOOR.MATH('Приложение 1'!P62/2,0.1)</f>
        <v>78</v>
      </c>
      <c r="Q61" s="17">
        <f>_xlfn.FLOOR.MATH('Приложение 1'!Q62/2,0.1)</f>
        <v>97.5</v>
      </c>
      <c r="R61" s="28"/>
      <c r="S61" s="28"/>
      <c r="T61" s="28"/>
      <c r="U61" s="31"/>
    </row>
    <row r="62" spans="1:21" x14ac:dyDescent="0.25">
      <c r="A62" s="99" t="s">
        <v>43</v>
      </c>
      <c r="B62" s="17">
        <v>135</v>
      </c>
      <c r="C62" s="17">
        <v>135</v>
      </c>
      <c r="D62" s="17">
        <v>124</v>
      </c>
      <c r="E62" s="17">
        <v>124</v>
      </c>
      <c r="F62" s="17">
        <v>107</v>
      </c>
      <c r="G62" s="17">
        <v>90</v>
      </c>
      <c r="H62" s="17">
        <v>56</v>
      </c>
      <c r="I62" s="17">
        <v>56</v>
      </c>
      <c r="J62" s="17">
        <v>39</v>
      </c>
      <c r="K62" s="32" t="s">
        <v>28</v>
      </c>
      <c r="L62" s="17">
        <f>_xlfn.FLOOR.MATH('Приложение 1'!L63/2,0.1)</f>
        <v>19.5</v>
      </c>
      <c r="M62" s="17">
        <f>_xlfn.FLOOR.MATH('Приложение 1'!M63/2,0.1)</f>
        <v>19.5</v>
      </c>
      <c r="N62" s="17">
        <f>_xlfn.FLOOR.MATH('Приложение 1'!N63/2,0.1)</f>
        <v>19.5</v>
      </c>
      <c r="O62" s="17">
        <f>_xlfn.FLOOR.MATH('Приложение 1'!O63/2,0.1)</f>
        <v>39</v>
      </c>
      <c r="P62" s="17">
        <f>_xlfn.FLOOR.MATH('Приложение 1'!P63/2,0.1)</f>
        <v>58.5</v>
      </c>
      <c r="Q62" s="17">
        <f>_xlfn.FLOOR.MATH('Приложение 1'!Q63/2,0.1)</f>
        <v>78</v>
      </c>
      <c r="R62" s="28"/>
      <c r="S62" s="28"/>
      <c r="T62" s="28"/>
      <c r="U62" s="31"/>
    </row>
    <row r="63" spans="1:21" x14ac:dyDescent="0.25">
      <c r="A63" s="99" t="s">
        <v>44</v>
      </c>
      <c r="B63" s="17">
        <v>135</v>
      </c>
      <c r="C63" s="17">
        <v>135</v>
      </c>
      <c r="D63" s="17">
        <v>124</v>
      </c>
      <c r="E63" s="17">
        <v>124</v>
      </c>
      <c r="F63" s="17">
        <v>107</v>
      </c>
      <c r="G63" s="17">
        <v>90</v>
      </c>
      <c r="H63" s="17">
        <v>56</v>
      </c>
      <c r="I63" s="17">
        <v>56</v>
      </c>
      <c r="J63" s="17">
        <v>39</v>
      </c>
      <c r="K63" s="17">
        <f>_xlfn.FLOOR.MATH('Приложение 1'!K64/2,0.1)</f>
        <v>19.5</v>
      </c>
      <c r="L63" s="32" t="s">
        <v>28</v>
      </c>
      <c r="M63" s="17">
        <f>_xlfn.FLOOR.MATH('Приложение 1'!M64/2,0.1)</f>
        <v>19.5</v>
      </c>
      <c r="N63" s="17">
        <f>_xlfn.FLOOR.MATH('Приложение 1'!N64/2,0.1)</f>
        <v>19.5</v>
      </c>
      <c r="O63" s="17">
        <f>_xlfn.FLOOR.MATH('Приложение 1'!O64/2,0.1)</f>
        <v>39</v>
      </c>
      <c r="P63" s="17">
        <f>_xlfn.FLOOR.MATH('Приложение 1'!P64/2,0.1)</f>
        <v>58.5</v>
      </c>
      <c r="Q63" s="17">
        <f>_xlfn.FLOOR.MATH('Приложение 1'!Q64/2,0.1)</f>
        <v>58.5</v>
      </c>
      <c r="R63" s="28"/>
      <c r="S63" s="28"/>
      <c r="T63" s="28"/>
      <c r="U63" s="31"/>
    </row>
    <row r="64" spans="1:21" x14ac:dyDescent="0.25">
      <c r="A64" s="99" t="s">
        <v>45</v>
      </c>
      <c r="B64" s="17">
        <v>135</v>
      </c>
      <c r="C64" s="17">
        <v>135</v>
      </c>
      <c r="D64" s="17">
        <v>124</v>
      </c>
      <c r="E64" s="17">
        <v>124</v>
      </c>
      <c r="F64" s="17">
        <v>107</v>
      </c>
      <c r="G64" s="17">
        <v>90</v>
      </c>
      <c r="H64" s="17">
        <v>56</v>
      </c>
      <c r="I64" s="17">
        <v>56</v>
      </c>
      <c r="J64" s="17">
        <v>39</v>
      </c>
      <c r="K64" s="17">
        <f>_xlfn.FLOOR.MATH('Приложение 1'!K65/2,0.1)</f>
        <v>19.5</v>
      </c>
      <c r="L64" s="17">
        <f>_xlfn.FLOOR.MATH('Приложение 1'!L65/2,0.1)</f>
        <v>19.5</v>
      </c>
      <c r="M64" s="32" t="s">
        <v>28</v>
      </c>
      <c r="N64" s="17">
        <f>_xlfn.FLOOR.MATH('Приложение 1'!N65/2,0.1)</f>
        <v>19.5</v>
      </c>
      <c r="O64" s="17">
        <f>_xlfn.FLOOR.MATH('Приложение 1'!O65/2,0.1)</f>
        <v>19.5</v>
      </c>
      <c r="P64" s="17">
        <f>_xlfn.FLOOR.MATH('Приложение 1'!P65/2,0.1)</f>
        <v>39</v>
      </c>
      <c r="Q64" s="17">
        <f>_xlfn.FLOOR.MATH('Приложение 1'!Q65/2,0.1)</f>
        <v>58.5</v>
      </c>
      <c r="R64" s="28"/>
      <c r="S64" s="28"/>
      <c r="T64" s="28"/>
      <c r="U64" s="31"/>
    </row>
    <row r="65" spans="1:21" x14ac:dyDescent="0.25">
      <c r="A65" s="99" t="s">
        <v>46</v>
      </c>
      <c r="B65" s="17">
        <v>154.5</v>
      </c>
      <c r="C65" s="17">
        <v>154.5</v>
      </c>
      <c r="D65" s="17">
        <v>143.5</v>
      </c>
      <c r="E65" s="17">
        <v>143.5</v>
      </c>
      <c r="F65" s="17">
        <v>126.5</v>
      </c>
      <c r="G65" s="17">
        <v>109.5</v>
      </c>
      <c r="H65" s="17">
        <v>75.5</v>
      </c>
      <c r="I65" s="17">
        <v>75.5</v>
      </c>
      <c r="J65" s="17">
        <v>58.5</v>
      </c>
      <c r="K65" s="17">
        <f>_xlfn.FLOOR.MATH('Приложение 1'!K66/2,0.1)</f>
        <v>19.5</v>
      </c>
      <c r="L65" s="17">
        <f>_xlfn.FLOOR.MATH('Приложение 1'!L66/2,0.1)</f>
        <v>19.5</v>
      </c>
      <c r="M65" s="17">
        <f>_xlfn.FLOOR.MATH('Приложение 1'!M66/2,0.1)</f>
        <v>19.5</v>
      </c>
      <c r="N65" s="32" t="s">
        <v>28</v>
      </c>
      <c r="O65" s="17">
        <f>_xlfn.FLOOR.MATH('Приложение 1'!O66/2,0.1)</f>
        <v>19.5</v>
      </c>
      <c r="P65" s="17">
        <f>_xlfn.FLOOR.MATH('Приложение 1'!P66/2,0.1)</f>
        <v>39</v>
      </c>
      <c r="Q65" s="17">
        <f>_xlfn.FLOOR.MATH('Приложение 1'!Q66/2,0.1)</f>
        <v>58.5</v>
      </c>
      <c r="R65" s="28"/>
      <c r="S65" s="28"/>
      <c r="T65" s="28"/>
      <c r="U65" s="31"/>
    </row>
    <row r="66" spans="1:21" x14ac:dyDescent="0.25">
      <c r="A66" s="99" t="s">
        <v>87</v>
      </c>
      <c r="B66" s="17">
        <v>154.5</v>
      </c>
      <c r="C66" s="17">
        <v>154.5</v>
      </c>
      <c r="D66" s="17">
        <v>143.5</v>
      </c>
      <c r="E66" s="17">
        <v>143.5</v>
      </c>
      <c r="F66" s="17">
        <v>126.5</v>
      </c>
      <c r="G66" s="17">
        <v>109.5</v>
      </c>
      <c r="H66" s="17">
        <v>75.5</v>
      </c>
      <c r="I66" s="17">
        <v>75.5</v>
      </c>
      <c r="J66" s="17">
        <v>58.5</v>
      </c>
      <c r="K66" s="17">
        <f>_xlfn.FLOOR.MATH('Приложение 1'!K67/2,0.1)</f>
        <v>39</v>
      </c>
      <c r="L66" s="17">
        <f>_xlfn.FLOOR.MATH('Приложение 1'!L67/2,0.1)</f>
        <v>39</v>
      </c>
      <c r="M66" s="17">
        <f>_xlfn.FLOOR.MATH('Приложение 1'!M67/2,0.1)</f>
        <v>19.5</v>
      </c>
      <c r="N66" s="17">
        <f>_xlfn.FLOOR.MATH('Приложение 1'!N67/2,0.1)</f>
        <v>19.5</v>
      </c>
      <c r="O66" s="32" t="s">
        <v>28</v>
      </c>
      <c r="P66" s="17">
        <f>_xlfn.FLOOR.MATH('Приложение 1'!P67/2,0.1)</f>
        <v>19.5</v>
      </c>
      <c r="Q66" s="17">
        <f>_xlfn.FLOOR.MATH('Приложение 1'!Q67/2,0.1)</f>
        <v>39</v>
      </c>
      <c r="R66" s="28"/>
      <c r="S66" s="28"/>
      <c r="T66" s="28"/>
      <c r="U66" s="31"/>
    </row>
    <row r="67" spans="1:21" x14ac:dyDescent="0.25">
      <c r="A67" s="99" t="s">
        <v>47</v>
      </c>
      <c r="B67" s="17">
        <v>174</v>
      </c>
      <c r="C67" s="17">
        <v>174</v>
      </c>
      <c r="D67" s="17">
        <v>163</v>
      </c>
      <c r="E67" s="17">
        <v>163</v>
      </c>
      <c r="F67" s="17">
        <v>146</v>
      </c>
      <c r="G67" s="17">
        <v>129</v>
      </c>
      <c r="H67" s="17">
        <v>95</v>
      </c>
      <c r="I67" s="17">
        <v>95</v>
      </c>
      <c r="J67" s="17">
        <v>78</v>
      </c>
      <c r="K67" s="17">
        <f>_xlfn.FLOOR.MATH('Приложение 1'!K68/2,0.1)</f>
        <v>58.5</v>
      </c>
      <c r="L67" s="17">
        <f>_xlfn.FLOOR.MATH('Приложение 1'!L68/2,0.1)</f>
        <v>58.5</v>
      </c>
      <c r="M67" s="17">
        <f>_xlfn.FLOOR.MATH('Приложение 1'!M68/2,0.1)</f>
        <v>39</v>
      </c>
      <c r="N67" s="17">
        <f>_xlfn.FLOOR.MATH('Приложение 1'!N68/2,0.1)</f>
        <v>39</v>
      </c>
      <c r="O67" s="17">
        <f>_xlfn.FLOOR.MATH('Приложение 1'!O68/2,0.1)</f>
        <v>19.5</v>
      </c>
      <c r="P67" s="32" t="s">
        <v>28</v>
      </c>
      <c r="Q67" s="17">
        <f>_xlfn.FLOOR.MATH('Приложение 1'!Q68/2,0.1)</f>
        <v>19.5</v>
      </c>
      <c r="R67" s="28"/>
      <c r="S67" s="28"/>
      <c r="T67" s="28"/>
      <c r="U67" s="31"/>
    </row>
    <row r="68" spans="1:21" x14ac:dyDescent="0.25">
      <c r="A68" s="99" t="s">
        <v>88</v>
      </c>
      <c r="B68" s="17">
        <v>193.5</v>
      </c>
      <c r="C68" s="17">
        <v>193.5</v>
      </c>
      <c r="D68" s="17">
        <v>182.5</v>
      </c>
      <c r="E68" s="17">
        <v>182.5</v>
      </c>
      <c r="F68" s="17">
        <v>165.5</v>
      </c>
      <c r="G68" s="17">
        <v>148.5</v>
      </c>
      <c r="H68" s="17">
        <v>114.5</v>
      </c>
      <c r="I68" s="17">
        <v>114.5</v>
      </c>
      <c r="J68" s="17">
        <v>97.5</v>
      </c>
      <c r="K68" s="17">
        <f>_xlfn.FLOOR.MATH('Приложение 1'!K69/2,0.1)</f>
        <v>78</v>
      </c>
      <c r="L68" s="17">
        <f>_xlfn.FLOOR.MATH('Приложение 1'!L69/2,0.1)</f>
        <v>58.5</v>
      </c>
      <c r="M68" s="17">
        <f>_xlfn.FLOOR.MATH('Приложение 1'!M69/2,0.1)</f>
        <v>58.5</v>
      </c>
      <c r="N68" s="17">
        <f>_xlfn.FLOOR.MATH('Приложение 1'!N69/2,0.1)</f>
        <v>58.5</v>
      </c>
      <c r="O68" s="17">
        <f>_xlfn.FLOOR.MATH('Приложение 1'!O69/2,0.1)</f>
        <v>39</v>
      </c>
      <c r="P68" s="17">
        <f>_xlfn.FLOOR.MATH('Приложение 1'!P69/2,0.1)</f>
        <v>19.5</v>
      </c>
      <c r="Q68" s="32" t="s">
        <v>28</v>
      </c>
      <c r="R68" s="28"/>
      <c r="S68" s="28"/>
      <c r="T68" s="28"/>
      <c r="U68" s="31"/>
    </row>
    <row r="69" spans="1:21" x14ac:dyDescent="0.25">
      <c r="A69" s="9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31"/>
    </row>
    <row r="70" spans="1:21" x14ac:dyDescent="0.25">
      <c r="A70" s="97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31"/>
      <c r="O70" s="31"/>
      <c r="P70" s="178" t="s">
        <v>48</v>
      </c>
      <c r="Q70" s="178"/>
      <c r="R70" s="178"/>
      <c r="S70" s="178"/>
      <c r="T70" s="178"/>
      <c r="U70" s="31"/>
    </row>
    <row r="71" spans="1:21" x14ac:dyDescent="0.25">
      <c r="A71" s="97" t="s">
        <v>49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145"/>
      <c r="O71" s="145"/>
      <c r="P71" s="29"/>
      <c r="Q71" s="29"/>
      <c r="R71" s="29"/>
      <c r="S71" s="29"/>
      <c r="T71" s="29"/>
      <c r="U71" s="31"/>
    </row>
    <row r="72" spans="1:21" ht="87.75" x14ac:dyDescent="0.25">
      <c r="A72" s="129"/>
      <c r="B72" s="16" t="s">
        <v>31</v>
      </c>
      <c r="C72" s="16" t="s">
        <v>50</v>
      </c>
      <c r="D72" s="16" t="s">
        <v>51</v>
      </c>
      <c r="E72" s="16" t="s">
        <v>52</v>
      </c>
      <c r="F72" s="16" t="s">
        <v>53</v>
      </c>
      <c r="G72" s="16" t="s">
        <v>54</v>
      </c>
      <c r="H72" s="16" t="s">
        <v>55</v>
      </c>
      <c r="I72" s="16" t="s">
        <v>56</v>
      </c>
      <c r="J72" s="16" t="s">
        <v>57</v>
      </c>
      <c r="K72" s="37" t="s">
        <v>86</v>
      </c>
      <c r="L72" s="37" t="s">
        <v>85</v>
      </c>
      <c r="M72" s="16" t="s">
        <v>58</v>
      </c>
      <c r="N72" s="16" t="s">
        <v>59</v>
      </c>
      <c r="O72" s="37" t="s">
        <v>81</v>
      </c>
      <c r="P72" s="30"/>
      <c r="Q72" s="30"/>
      <c r="R72" s="30"/>
      <c r="S72" s="30"/>
      <c r="T72" s="30"/>
      <c r="U72" s="31"/>
    </row>
    <row r="73" spans="1:21" x14ac:dyDescent="0.25">
      <c r="A73" s="99" t="s">
        <v>31</v>
      </c>
      <c r="B73" s="32" t="s">
        <v>28</v>
      </c>
      <c r="C73" s="17">
        <f>_xlfn.FLOOR.MATH('Приложение 1'!C75/2,0.1)</f>
        <v>14</v>
      </c>
      <c r="D73" s="17">
        <f>_xlfn.FLOOR.MATH('Приложение 1'!D75/2,0.1)</f>
        <v>34</v>
      </c>
      <c r="E73" s="17">
        <f>_xlfn.FLOOR.MATH('Приложение 1'!E75/2,0.1)</f>
        <v>51</v>
      </c>
      <c r="F73" s="17">
        <f>_xlfn.FLOOR.MATH('Приложение 1'!F75/2,0.1)</f>
        <v>55</v>
      </c>
      <c r="G73" s="17">
        <f>_xlfn.FLOOR.MATH('Приложение 1'!G75/2,0.1)</f>
        <v>72</v>
      </c>
      <c r="H73" s="17">
        <f>_xlfn.FLOOR.MATH('Приложение 1'!H75/2,0.1)</f>
        <v>89</v>
      </c>
      <c r="I73" s="17">
        <f>_xlfn.FLOOR.MATH('Приложение 1'!I75/2,0.1)</f>
        <v>106</v>
      </c>
      <c r="J73" s="17">
        <f>_xlfn.FLOOR.MATH('Приложение 1'!J75/2,0.1)</f>
        <v>106</v>
      </c>
      <c r="K73" s="17">
        <f>_xlfn.FLOOR.MATH('Приложение 1'!K75/2,0.1)</f>
        <v>140</v>
      </c>
      <c r="L73" s="17">
        <f>_xlfn.FLOOR.MATH('Приложение 1'!L75/2,0.1)</f>
        <v>157</v>
      </c>
      <c r="M73" s="17">
        <f>_xlfn.FLOOR.MATH('Приложение 1'!M75/2,0.1)</f>
        <v>176.5</v>
      </c>
      <c r="N73" s="17">
        <f>_xlfn.FLOOR.MATH('Приложение 1'!N75/2,0.1)</f>
        <v>196</v>
      </c>
      <c r="O73" s="17">
        <f>_xlfn.FLOOR.MATH('Приложение 1'!O75/2,0.1)</f>
        <v>215.5</v>
      </c>
      <c r="P73" s="29"/>
      <c r="Q73" s="29"/>
      <c r="R73" s="29"/>
      <c r="S73" s="29"/>
      <c r="T73" s="29"/>
      <c r="U73" s="31"/>
    </row>
    <row r="74" spans="1:21" x14ac:dyDescent="0.25">
      <c r="A74" s="99" t="s">
        <v>50</v>
      </c>
      <c r="B74" s="17">
        <f>_xlfn.FLOOR.MATH('Приложение 1'!B76/2,0.1)</f>
        <v>14</v>
      </c>
      <c r="C74" s="32" t="s">
        <v>28</v>
      </c>
      <c r="D74" s="17">
        <f>_xlfn.FLOOR.MATH('Приложение 1'!D76/2,0.1)</f>
        <v>17</v>
      </c>
      <c r="E74" s="17">
        <f>_xlfn.FLOOR.MATH('Приложение 1'!E76/2,0.1)</f>
        <v>34</v>
      </c>
      <c r="F74" s="17">
        <f>_xlfn.FLOOR.MATH('Приложение 1'!F76/2,0.1)</f>
        <v>34</v>
      </c>
      <c r="G74" s="17">
        <f>_xlfn.FLOOR.MATH('Приложение 1'!G76/2,0.1)</f>
        <v>51</v>
      </c>
      <c r="H74" s="17">
        <f>_xlfn.FLOOR.MATH('Приложение 1'!H76/2,0.1)</f>
        <v>68</v>
      </c>
      <c r="I74" s="17">
        <f>_xlfn.FLOOR.MATH('Приложение 1'!I76/2,0.1)</f>
        <v>85</v>
      </c>
      <c r="J74" s="17">
        <f>_xlfn.FLOOR.MATH('Приложение 1'!J76/2,0.1)</f>
        <v>85</v>
      </c>
      <c r="K74" s="17">
        <f>_xlfn.FLOOR.MATH('Приложение 1'!K76/2,0.1)</f>
        <v>119</v>
      </c>
      <c r="L74" s="17">
        <f>_xlfn.FLOOR.MATH('Приложение 1'!L76/2,0.1)</f>
        <v>136</v>
      </c>
      <c r="M74" s="17">
        <f>_xlfn.FLOOR.MATH('Приложение 1'!M76/2,0.1)</f>
        <v>155.5</v>
      </c>
      <c r="N74" s="17">
        <f>_xlfn.FLOOR.MATH('Приложение 1'!N76/2,0.1)</f>
        <v>175</v>
      </c>
      <c r="O74" s="17">
        <f>_xlfn.FLOOR.MATH('Приложение 1'!O76/2,0.1)</f>
        <v>194.5</v>
      </c>
      <c r="P74" s="29"/>
      <c r="Q74" s="29"/>
      <c r="R74" s="29"/>
      <c r="S74" s="29"/>
      <c r="T74" s="29"/>
      <c r="U74" s="31"/>
    </row>
    <row r="75" spans="1:21" x14ac:dyDescent="0.25">
      <c r="A75" s="99" t="s">
        <v>51</v>
      </c>
      <c r="B75" s="17">
        <f>_xlfn.FLOOR.MATH('Приложение 1'!B77/2,0.1)</f>
        <v>34</v>
      </c>
      <c r="C75" s="17">
        <f>_xlfn.FLOOR.MATH('Приложение 1'!C77/2,0.1)</f>
        <v>17</v>
      </c>
      <c r="D75" s="32" t="s">
        <v>28</v>
      </c>
      <c r="E75" s="17">
        <f>_xlfn.FLOOR.MATH('Приложение 1'!E77/2,0.1)</f>
        <v>17</v>
      </c>
      <c r="F75" s="17">
        <f>_xlfn.FLOOR.MATH('Приложение 1'!F77/2,0.1)</f>
        <v>17</v>
      </c>
      <c r="G75" s="17">
        <f>_xlfn.FLOOR.MATH('Приложение 1'!G77/2,0.1)</f>
        <v>34</v>
      </c>
      <c r="H75" s="17">
        <f>_xlfn.FLOOR.MATH('Приложение 1'!H77/2,0.1)</f>
        <v>51</v>
      </c>
      <c r="I75" s="17">
        <f>_xlfn.FLOOR.MATH('Приложение 1'!I77/2,0.1)</f>
        <v>68</v>
      </c>
      <c r="J75" s="17">
        <f>_xlfn.FLOOR.MATH('Приложение 1'!J77/2,0.1)</f>
        <v>68</v>
      </c>
      <c r="K75" s="17">
        <f>_xlfn.FLOOR.MATH('Приложение 1'!K77/2,0.1)</f>
        <v>102</v>
      </c>
      <c r="L75" s="17">
        <f>_xlfn.FLOOR.MATH('Приложение 1'!L77/2,0.1)</f>
        <v>119</v>
      </c>
      <c r="M75" s="17">
        <f>_xlfn.FLOOR.MATH('Приложение 1'!M77/2,0.1)</f>
        <v>138.5</v>
      </c>
      <c r="N75" s="17">
        <f>_xlfn.FLOOR.MATH('Приложение 1'!N77/2,0.1)</f>
        <v>158</v>
      </c>
      <c r="O75" s="17">
        <f>_xlfn.FLOOR.MATH('Приложение 1'!O77/2,0.1)</f>
        <v>177.5</v>
      </c>
      <c r="P75" s="29"/>
      <c r="Q75" s="29"/>
      <c r="R75" s="29"/>
      <c r="S75" s="29"/>
      <c r="T75" s="29"/>
      <c r="U75" s="31"/>
    </row>
    <row r="76" spans="1:21" x14ac:dyDescent="0.25">
      <c r="A76" s="99" t="s">
        <v>52</v>
      </c>
      <c r="B76" s="17">
        <f>_xlfn.FLOOR.MATH('Приложение 1'!B78/2,0.1)</f>
        <v>51</v>
      </c>
      <c r="C76" s="17">
        <f>_xlfn.FLOOR.MATH('Приложение 1'!C78/2,0.1)</f>
        <v>34</v>
      </c>
      <c r="D76" s="17">
        <f>_xlfn.FLOOR.MATH('Приложение 1'!D78/2,0.1)</f>
        <v>17</v>
      </c>
      <c r="E76" s="32" t="s">
        <v>28</v>
      </c>
      <c r="F76" s="17">
        <f>_xlfn.FLOOR.MATH('Приложение 1'!F78/2,0.1)</f>
        <v>17</v>
      </c>
      <c r="G76" s="17">
        <f>_xlfn.FLOOR.MATH('Приложение 1'!G78/2,0.1)</f>
        <v>17</v>
      </c>
      <c r="H76" s="17">
        <f>_xlfn.FLOOR.MATH('Приложение 1'!H78/2,0.1)</f>
        <v>34</v>
      </c>
      <c r="I76" s="17">
        <f>_xlfn.FLOOR.MATH('Приложение 1'!I78/2,0.1)</f>
        <v>51</v>
      </c>
      <c r="J76" s="17">
        <f>_xlfn.FLOOR.MATH('Приложение 1'!J78/2,0.1)</f>
        <v>51</v>
      </c>
      <c r="K76" s="17">
        <f>_xlfn.FLOOR.MATH('Приложение 1'!K78/2,0.1)</f>
        <v>85</v>
      </c>
      <c r="L76" s="17">
        <f>_xlfn.FLOOR.MATH('Приложение 1'!L78/2,0.1)</f>
        <v>102</v>
      </c>
      <c r="M76" s="17">
        <f>_xlfn.FLOOR.MATH('Приложение 1'!M78/2,0.1)</f>
        <v>121.5</v>
      </c>
      <c r="N76" s="17">
        <f>_xlfn.FLOOR.MATH('Приложение 1'!N78/2,0.1)</f>
        <v>141</v>
      </c>
      <c r="O76" s="17">
        <f>_xlfn.FLOOR.MATH('Приложение 1'!O78/2,0.1)</f>
        <v>160.5</v>
      </c>
      <c r="P76" s="29"/>
      <c r="Q76" s="29"/>
      <c r="R76" s="29"/>
      <c r="S76" s="29"/>
      <c r="T76" s="29"/>
      <c r="U76" s="31"/>
    </row>
    <row r="77" spans="1:21" x14ac:dyDescent="0.25">
      <c r="A77" s="99" t="s">
        <v>53</v>
      </c>
      <c r="B77" s="17">
        <f>_xlfn.FLOOR.MATH('Приложение 1'!B79/2,0.1)</f>
        <v>55</v>
      </c>
      <c r="C77" s="17">
        <f>_xlfn.FLOOR.MATH('Приложение 1'!C79/2,0.1)</f>
        <v>34</v>
      </c>
      <c r="D77" s="17">
        <f>_xlfn.FLOOR.MATH('Приложение 1'!D79/2,0.1)</f>
        <v>17</v>
      </c>
      <c r="E77" s="17">
        <f>_xlfn.FLOOR.MATH('Приложение 1'!E79/2,0.1)</f>
        <v>17</v>
      </c>
      <c r="F77" s="32" t="s">
        <v>28</v>
      </c>
      <c r="G77" s="17">
        <f>_xlfn.FLOOR.MATH('Приложение 1'!G79/2,0.1)</f>
        <v>17</v>
      </c>
      <c r="H77" s="17">
        <f>_xlfn.FLOOR.MATH('Приложение 1'!H79/2,0.1)</f>
        <v>34</v>
      </c>
      <c r="I77" s="17">
        <f>_xlfn.FLOOR.MATH('Приложение 1'!I79/2,0.1)</f>
        <v>51</v>
      </c>
      <c r="J77" s="17">
        <f>_xlfn.FLOOR.MATH('Приложение 1'!J79/2,0.1)</f>
        <v>51</v>
      </c>
      <c r="K77" s="17">
        <f>_xlfn.FLOOR.MATH('Приложение 1'!K79/2,0.1)</f>
        <v>85</v>
      </c>
      <c r="L77" s="17">
        <f>_xlfn.FLOOR.MATH('Приложение 1'!L79/2,0.1)</f>
        <v>102</v>
      </c>
      <c r="M77" s="17">
        <f>_xlfn.FLOOR.MATH('Приложение 1'!M79/2,0.1)</f>
        <v>121.5</v>
      </c>
      <c r="N77" s="17">
        <f>_xlfn.FLOOR.MATH('Приложение 1'!N79/2,0.1)</f>
        <v>141</v>
      </c>
      <c r="O77" s="17">
        <f>_xlfn.FLOOR.MATH('Приложение 1'!O79/2,0.1)</f>
        <v>160.5</v>
      </c>
      <c r="P77" s="29"/>
      <c r="Q77" s="29"/>
      <c r="R77" s="29"/>
      <c r="S77" s="29"/>
      <c r="T77" s="29"/>
      <c r="U77" s="31"/>
    </row>
    <row r="78" spans="1:21" x14ac:dyDescent="0.25">
      <c r="A78" s="99" t="s">
        <v>54</v>
      </c>
      <c r="B78" s="17">
        <f>_xlfn.FLOOR.MATH('Приложение 1'!B80/2,0.1)</f>
        <v>72</v>
      </c>
      <c r="C78" s="17">
        <f>_xlfn.FLOOR.MATH('Приложение 1'!C80/2,0.1)</f>
        <v>51</v>
      </c>
      <c r="D78" s="17">
        <f>_xlfn.FLOOR.MATH('Приложение 1'!D80/2,0.1)</f>
        <v>34</v>
      </c>
      <c r="E78" s="17">
        <f>_xlfn.FLOOR.MATH('Приложение 1'!E80/2,0.1)</f>
        <v>17</v>
      </c>
      <c r="F78" s="17">
        <f>_xlfn.FLOOR.MATH('Приложение 1'!F80/2,0.1)</f>
        <v>17</v>
      </c>
      <c r="G78" s="32" t="s">
        <v>28</v>
      </c>
      <c r="H78" s="17">
        <f>_xlfn.FLOOR.MATH('Приложение 1'!H80/2,0.1)</f>
        <v>17</v>
      </c>
      <c r="I78" s="17">
        <f>_xlfn.FLOOR.MATH('Приложение 1'!I80/2,0.1)</f>
        <v>34</v>
      </c>
      <c r="J78" s="17">
        <f>_xlfn.FLOOR.MATH('Приложение 1'!J80/2,0.1)</f>
        <v>34</v>
      </c>
      <c r="K78" s="17">
        <f>_xlfn.FLOOR.MATH('Приложение 1'!K80/2,0.1)</f>
        <v>68</v>
      </c>
      <c r="L78" s="17">
        <f>_xlfn.FLOOR.MATH('Приложение 1'!L80/2,0.1)</f>
        <v>85</v>
      </c>
      <c r="M78" s="17">
        <f>_xlfn.FLOOR.MATH('Приложение 1'!M80/2,0.1)</f>
        <v>104.5</v>
      </c>
      <c r="N78" s="17">
        <f>_xlfn.FLOOR.MATH('Приложение 1'!N80/2,0.1)</f>
        <v>124</v>
      </c>
      <c r="O78" s="17">
        <f>_xlfn.FLOOR.MATH('Приложение 1'!O80/2,0.1)</f>
        <v>143.5</v>
      </c>
      <c r="P78" s="29"/>
      <c r="Q78" s="29"/>
      <c r="R78" s="29"/>
      <c r="S78" s="29"/>
      <c r="T78" s="29"/>
      <c r="U78" s="31"/>
    </row>
    <row r="79" spans="1:21" x14ac:dyDescent="0.25">
      <c r="A79" s="99" t="s">
        <v>55</v>
      </c>
      <c r="B79" s="17">
        <f>_xlfn.FLOOR.MATH('Приложение 1'!B81/2,0.1)</f>
        <v>89</v>
      </c>
      <c r="C79" s="17">
        <f>_xlfn.FLOOR.MATH('Приложение 1'!C81/2,0.1)</f>
        <v>68</v>
      </c>
      <c r="D79" s="17">
        <f>_xlfn.FLOOR.MATH('Приложение 1'!D81/2,0.1)</f>
        <v>51</v>
      </c>
      <c r="E79" s="17">
        <f>_xlfn.FLOOR.MATH('Приложение 1'!E81/2,0.1)</f>
        <v>34</v>
      </c>
      <c r="F79" s="17">
        <f>_xlfn.FLOOR.MATH('Приложение 1'!F81/2,0.1)</f>
        <v>34</v>
      </c>
      <c r="G79" s="17">
        <f>_xlfn.FLOOR.MATH('Приложение 1'!G81/2,0.1)</f>
        <v>17</v>
      </c>
      <c r="H79" s="32" t="s">
        <v>28</v>
      </c>
      <c r="I79" s="17">
        <f>_xlfn.FLOOR.MATH('Приложение 1'!I81/2,0.1)</f>
        <v>17</v>
      </c>
      <c r="J79" s="17">
        <f>_xlfn.FLOOR.MATH('Приложение 1'!J81/2,0.1)</f>
        <v>17</v>
      </c>
      <c r="K79" s="17">
        <f>_xlfn.FLOOR.MATH('Приложение 1'!K81/2,0.1)</f>
        <v>51</v>
      </c>
      <c r="L79" s="17">
        <f>_xlfn.FLOOR.MATH('Приложение 1'!L81/2,0.1)</f>
        <v>68</v>
      </c>
      <c r="M79" s="17">
        <f>_xlfn.FLOOR.MATH('Приложение 1'!M81/2,0.1)</f>
        <v>87.5</v>
      </c>
      <c r="N79" s="17">
        <f>_xlfn.FLOOR.MATH('Приложение 1'!N81/2,0.1)</f>
        <v>107</v>
      </c>
      <c r="O79" s="17">
        <f>_xlfn.FLOOR.MATH('Приложение 1'!O81/2,0.1)</f>
        <v>126.5</v>
      </c>
      <c r="P79" s="29"/>
      <c r="Q79" s="29"/>
      <c r="R79" s="29"/>
      <c r="S79" s="29"/>
      <c r="T79" s="29"/>
      <c r="U79" s="31"/>
    </row>
    <row r="80" spans="1:21" x14ac:dyDescent="0.25">
      <c r="A80" s="99" t="s">
        <v>56</v>
      </c>
      <c r="B80" s="17">
        <f>_xlfn.FLOOR.MATH('Приложение 1'!B82/2,0.1)</f>
        <v>106</v>
      </c>
      <c r="C80" s="17">
        <f>_xlfn.FLOOR.MATH('Приложение 1'!C82/2,0.1)</f>
        <v>85</v>
      </c>
      <c r="D80" s="17">
        <f>_xlfn.FLOOR.MATH('Приложение 1'!D82/2,0.1)</f>
        <v>68</v>
      </c>
      <c r="E80" s="17">
        <f>_xlfn.FLOOR.MATH('Приложение 1'!E82/2,0.1)</f>
        <v>51</v>
      </c>
      <c r="F80" s="17">
        <f>_xlfn.FLOOR.MATH('Приложение 1'!F82/2,0.1)</f>
        <v>51</v>
      </c>
      <c r="G80" s="17">
        <f>_xlfn.FLOOR.MATH('Приложение 1'!G82/2,0.1)</f>
        <v>34</v>
      </c>
      <c r="H80" s="17">
        <f>_xlfn.FLOOR.MATH('Приложение 1'!H82/2,0.1)</f>
        <v>17</v>
      </c>
      <c r="I80" s="32" t="s">
        <v>28</v>
      </c>
      <c r="J80" s="17">
        <f>_xlfn.FLOOR.MATH('Приложение 1'!J82/2,0.1)</f>
        <v>17</v>
      </c>
      <c r="K80" s="17">
        <f>_xlfn.FLOOR.MATH('Приложение 1'!K82/2,0.1)</f>
        <v>34</v>
      </c>
      <c r="L80" s="17">
        <f>_xlfn.FLOOR.MATH('Приложение 1'!L82/2,0.1)</f>
        <v>51</v>
      </c>
      <c r="M80" s="17">
        <f>_xlfn.FLOOR.MATH('Приложение 1'!M82/2,0.1)</f>
        <v>70.5</v>
      </c>
      <c r="N80" s="17">
        <f>_xlfn.FLOOR.MATH('Приложение 1'!N82/2,0.1)</f>
        <v>90</v>
      </c>
      <c r="O80" s="17">
        <f>_xlfn.FLOOR.MATH('Приложение 1'!O82/2,0.1)</f>
        <v>109.5</v>
      </c>
      <c r="P80" s="29"/>
      <c r="Q80" s="29"/>
      <c r="R80" s="29"/>
      <c r="S80" s="29"/>
      <c r="T80" s="29"/>
      <c r="U80" s="31"/>
    </row>
    <row r="81" spans="1:21" x14ac:dyDescent="0.25">
      <c r="A81" s="99" t="s">
        <v>57</v>
      </c>
      <c r="B81" s="17">
        <f>_xlfn.FLOOR.MATH('Приложение 1'!B83/2,0.1)</f>
        <v>106</v>
      </c>
      <c r="C81" s="17">
        <f>_xlfn.FLOOR.MATH('Приложение 1'!C83/2,0.1)</f>
        <v>85</v>
      </c>
      <c r="D81" s="17">
        <f>_xlfn.FLOOR.MATH('Приложение 1'!D83/2,0.1)</f>
        <v>68</v>
      </c>
      <c r="E81" s="17">
        <f>_xlfn.FLOOR.MATH('Приложение 1'!E83/2,0.1)</f>
        <v>51</v>
      </c>
      <c r="F81" s="17">
        <f>_xlfn.FLOOR.MATH('Приложение 1'!F83/2,0.1)</f>
        <v>51</v>
      </c>
      <c r="G81" s="17">
        <f>_xlfn.FLOOR.MATH('Приложение 1'!G83/2,0.1)</f>
        <v>34</v>
      </c>
      <c r="H81" s="17">
        <f>_xlfn.FLOOR.MATH('Приложение 1'!H83/2,0.1)</f>
        <v>17</v>
      </c>
      <c r="I81" s="17">
        <f>_xlfn.FLOOR.MATH('Приложение 1'!I83/2,0.1)</f>
        <v>17</v>
      </c>
      <c r="J81" s="32" t="s">
        <v>28</v>
      </c>
      <c r="K81" s="17">
        <f>_xlfn.FLOOR.MATH('Приложение 1'!K83/2,0.1)</f>
        <v>34</v>
      </c>
      <c r="L81" s="17">
        <f>_xlfn.FLOOR.MATH('Приложение 1'!L83/2,0.1)</f>
        <v>51</v>
      </c>
      <c r="M81" s="17">
        <f>_xlfn.FLOOR.MATH('Приложение 1'!M83/2,0.1)</f>
        <v>70.5</v>
      </c>
      <c r="N81" s="17">
        <f>_xlfn.FLOOR.MATH('Приложение 1'!N83/2,0.1)</f>
        <v>90</v>
      </c>
      <c r="O81" s="17">
        <f>_xlfn.FLOOR.MATH('Приложение 1'!O83/2,0.1)</f>
        <v>109.5</v>
      </c>
      <c r="P81" s="29"/>
      <c r="Q81" s="29"/>
      <c r="R81" s="29"/>
      <c r="S81" s="29"/>
      <c r="T81" s="29"/>
      <c r="U81" s="31"/>
    </row>
    <row r="82" spans="1:21" x14ac:dyDescent="0.25">
      <c r="A82" s="156" t="s">
        <v>86</v>
      </c>
      <c r="B82" s="17">
        <f>_xlfn.FLOOR.MATH('Приложение 1'!B84/2,0.1)</f>
        <v>140</v>
      </c>
      <c r="C82" s="17">
        <f>_xlfn.FLOOR.MATH('Приложение 1'!C84/2,0.1)</f>
        <v>119</v>
      </c>
      <c r="D82" s="17">
        <f>_xlfn.FLOOR.MATH('Приложение 1'!D84/2,0.1)</f>
        <v>102</v>
      </c>
      <c r="E82" s="17">
        <f>_xlfn.FLOOR.MATH('Приложение 1'!E84/2,0.1)</f>
        <v>85</v>
      </c>
      <c r="F82" s="17">
        <f>_xlfn.FLOOR.MATH('Приложение 1'!F84/2,0.1)</f>
        <v>85</v>
      </c>
      <c r="G82" s="17">
        <f>_xlfn.FLOOR.MATH('Приложение 1'!G84/2,0.1)</f>
        <v>68</v>
      </c>
      <c r="H82" s="17">
        <f>_xlfn.FLOOR.MATH('Приложение 1'!H84/2,0.1)</f>
        <v>51</v>
      </c>
      <c r="I82" s="17">
        <f>_xlfn.FLOOR.MATH('Приложение 1'!I84/2,0.1)</f>
        <v>34</v>
      </c>
      <c r="J82" s="17">
        <f>_xlfn.FLOOR.MATH('Приложение 1'!J84/2,0.1)</f>
        <v>34</v>
      </c>
      <c r="K82" s="32" t="s">
        <v>28</v>
      </c>
      <c r="L82" s="17">
        <f>_xlfn.FLOOR.MATH('Приложение 1'!L84/2,0.1)</f>
        <v>17</v>
      </c>
      <c r="M82" s="17">
        <f>_xlfn.FLOOR.MATH('Приложение 1'!M84/2,0.1)</f>
        <v>36.5</v>
      </c>
      <c r="N82" s="17">
        <f>_xlfn.FLOOR.MATH('Приложение 1'!N84/2,0.1)</f>
        <v>56</v>
      </c>
      <c r="O82" s="17">
        <f>_xlfn.FLOOR.MATH('Приложение 1'!O84/2,0.1)</f>
        <v>75.5</v>
      </c>
      <c r="P82" s="29"/>
      <c r="Q82" s="29"/>
      <c r="R82" s="29"/>
      <c r="S82" s="29"/>
      <c r="T82" s="29"/>
      <c r="U82" s="31"/>
    </row>
    <row r="83" spans="1:21" x14ac:dyDescent="0.25">
      <c r="A83" s="156" t="s">
        <v>85</v>
      </c>
      <c r="B83" s="17">
        <f>_xlfn.FLOOR.MATH('Приложение 1'!B85/2,0.1)</f>
        <v>157</v>
      </c>
      <c r="C83" s="17">
        <f>_xlfn.FLOOR.MATH('Приложение 1'!C85/2,0.1)</f>
        <v>136</v>
      </c>
      <c r="D83" s="17">
        <f>_xlfn.FLOOR.MATH('Приложение 1'!D85/2,0.1)</f>
        <v>119</v>
      </c>
      <c r="E83" s="17">
        <f>_xlfn.FLOOR.MATH('Приложение 1'!E85/2,0.1)</f>
        <v>102</v>
      </c>
      <c r="F83" s="17">
        <f>_xlfn.FLOOR.MATH('Приложение 1'!F85/2,0.1)</f>
        <v>102</v>
      </c>
      <c r="G83" s="17">
        <f>_xlfn.FLOOR.MATH('Приложение 1'!G85/2,0.1)</f>
        <v>85</v>
      </c>
      <c r="H83" s="17">
        <f>_xlfn.FLOOR.MATH('Приложение 1'!H85/2,0.1)</f>
        <v>68</v>
      </c>
      <c r="I83" s="17">
        <f>_xlfn.FLOOR.MATH('Приложение 1'!I85/2,0.1)</f>
        <v>51</v>
      </c>
      <c r="J83" s="17">
        <f>_xlfn.FLOOR.MATH('Приложение 1'!J85/2,0.1)</f>
        <v>51</v>
      </c>
      <c r="K83" s="17">
        <f>_xlfn.FLOOR.MATH('Приложение 1'!K85/2,0.1)</f>
        <v>17</v>
      </c>
      <c r="L83" s="32" t="s">
        <v>28</v>
      </c>
      <c r="M83" s="17">
        <f>_xlfn.FLOOR.MATH('Приложение 1'!M85/2,0.1)</f>
        <v>19.5</v>
      </c>
      <c r="N83" s="17">
        <f>_xlfn.FLOOR.MATH('Приложение 1'!N85/2,0.1)</f>
        <v>39</v>
      </c>
      <c r="O83" s="17">
        <f>_xlfn.FLOOR.MATH('Приложение 1'!O85/2,0.1)</f>
        <v>58.5</v>
      </c>
      <c r="P83" s="29"/>
      <c r="Q83" s="29"/>
      <c r="R83" s="29"/>
      <c r="S83" s="29"/>
      <c r="T83" s="29"/>
      <c r="U83" s="31"/>
    </row>
    <row r="84" spans="1:21" x14ac:dyDescent="0.25">
      <c r="A84" s="99" t="s">
        <v>58</v>
      </c>
      <c r="B84" s="17">
        <f>_xlfn.FLOOR.MATH('Приложение 1'!B86/2,0.1)</f>
        <v>176.5</v>
      </c>
      <c r="C84" s="17">
        <f>_xlfn.FLOOR.MATH('Приложение 1'!C86/2,0.1)</f>
        <v>155.5</v>
      </c>
      <c r="D84" s="17">
        <f>_xlfn.FLOOR.MATH('Приложение 1'!D86/2,0.1)</f>
        <v>138.5</v>
      </c>
      <c r="E84" s="17">
        <f>_xlfn.FLOOR.MATH('Приложение 1'!E86/2,0.1)</f>
        <v>121.5</v>
      </c>
      <c r="F84" s="17">
        <f>_xlfn.FLOOR.MATH('Приложение 1'!F86/2,0.1)</f>
        <v>121.5</v>
      </c>
      <c r="G84" s="17">
        <f>_xlfn.FLOOR.MATH('Приложение 1'!G86/2,0.1)</f>
        <v>104.5</v>
      </c>
      <c r="H84" s="17">
        <f>_xlfn.FLOOR.MATH('Приложение 1'!H86/2,0.1)</f>
        <v>87.5</v>
      </c>
      <c r="I84" s="17">
        <f>_xlfn.FLOOR.MATH('Приложение 1'!I86/2,0.1)</f>
        <v>70.5</v>
      </c>
      <c r="J84" s="17">
        <f>_xlfn.FLOOR.MATH('Приложение 1'!J86/2,0.1)</f>
        <v>70.5</v>
      </c>
      <c r="K84" s="17">
        <f>_xlfn.FLOOR.MATH('Приложение 1'!K86/2,0.1)</f>
        <v>36.5</v>
      </c>
      <c r="L84" s="17">
        <f>_xlfn.FLOOR.MATH('Приложение 1'!L86/2,0.1)</f>
        <v>19.5</v>
      </c>
      <c r="M84" s="32" t="s">
        <v>28</v>
      </c>
      <c r="N84" s="17">
        <f>_xlfn.FLOOR.MATH('Приложение 1'!N86/2,0.1)</f>
        <v>19.5</v>
      </c>
      <c r="O84" s="17">
        <f>_xlfn.FLOOR.MATH('Приложение 1'!O86/2,0.1)</f>
        <v>58.5</v>
      </c>
      <c r="P84" s="29"/>
      <c r="Q84" s="29"/>
      <c r="R84" s="29"/>
      <c r="S84" s="29"/>
      <c r="T84" s="29"/>
      <c r="U84" s="31"/>
    </row>
    <row r="85" spans="1:21" x14ac:dyDescent="0.25">
      <c r="A85" s="99" t="s">
        <v>59</v>
      </c>
      <c r="B85" s="17">
        <f>_xlfn.FLOOR.MATH('Приложение 1'!B87/2,0.1)</f>
        <v>196</v>
      </c>
      <c r="C85" s="17">
        <f>_xlfn.FLOOR.MATH('Приложение 1'!C87/2,0.1)</f>
        <v>175</v>
      </c>
      <c r="D85" s="17">
        <f>_xlfn.FLOOR.MATH('Приложение 1'!D87/2,0.1)</f>
        <v>158</v>
      </c>
      <c r="E85" s="17">
        <f>_xlfn.FLOOR.MATH('Приложение 1'!E87/2,0.1)</f>
        <v>141</v>
      </c>
      <c r="F85" s="17">
        <f>_xlfn.FLOOR.MATH('Приложение 1'!F87/2,0.1)</f>
        <v>141</v>
      </c>
      <c r="G85" s="17">
        <f>_xlfn.FLOOR.MATH('Приложение 1'!G87/2,0.1)</f>
        <v>124</v>
      </c>
      <c r="H85" s="17">
        <f>_xlfn.FLOOR.MATH('Приложение 1'!H87/2,0.1)</f>
        <v>107</v>
      </c>
      <c r="I85" s="17">
        <f>_xlfn.FLOOR.MATH('Приложение 1'!I87/2,0.1)</f>
        <v>90</v>
      </c>
      <c r="J85" s="17">
        <f>_xlfn.FLOOR.MATH('Приложение 1'!J87/2,0.1)</f>
        <v>90</v>
      </c>
      <c r="K85" s="17">
        <f>_xlfn.FLOOR.MATH('Приложение 1'!K87/2,0.1)</f>
        <v>56</v>
      </c>
      <c r="L85" s="17">
        <f>_xlfn.FLOOR.MATH('Приложение 1'!L87/2,0.1)</f>
        <v>39</v>
      </c>
      <c r="M85" s="17">
        <f>_xlfn.FLOOR.MATH('Приложение 1'!M87/2,0.1)</f>
        <v>19.5</v>
      </c>
      <c r="N85" s="33" t="s">
        <v>28</v>
      </c>
      <c r="O85" s="17">
        <f>_xlfn.FLOOR.MATH('Приложение 1'!O87/2,0.1)</f>
        <v>39</v>
      </c>
      <c r="P85" s="29"/>
      <c r="Q85" s="29"/>
      <c r="R85" s="29"/>
      <c r="S85" s="29"/>
      <c r="T85" s="29"/>
      <c r="U85" s="31"/>
    </row>
    <row r="86" spans="1:21" x14ac:dyDescent="0.25">
      <c r="A86" s="156" t="s">
        <v>81</v>
      </c>
      <c r="B86" s="17">
        <f>_xlfn.FLOOR.MATH('Приложение 1'!B88/2,0.1)</f>
        <v>215.5</v>
      </c>
      <c r="C86" s="17">
        <f>_xlfn.FLOOR.MATH('Приложение 1'!C88/2,0.1)</f>
        <v>194.5</v>
      </c>
      <c r="D86" s="17">
        <f>_xlfn.FLOOR.MATH('Приложение 1'!D88/2,0.1)</f>
        <v>177.5</v>
      </c>
      <c r="E86" s="17">
        <f>_xlfn.FLOOR.MATH('Приложение 1'!E88/2,0.1)</f>
        <v>160.5</v>
      </c>
      <c r="F86" s="17">
        <f>_xlfn.FLOOR.MATH('Приложение 1'!F88/2,0.1)</f>
        <v>160.5</v>
      </c>
      <c r="G86" s="17">
        <f>_xlfn.FLOOR.MATH('Приложение 1'!G88/2,0.1)</f>
        <v>143.5</v>
      </c>
      <c r="H86" s="17">
        <f>_xlfn.FLOOR.MATH('Приложение 1'!H88/2,0.1)</f>
        <v>126.5</v>
      </c>
      <c r="I86" s="17">
        <f>_xlfn.FLOOR.MATH('Приложение 1'!I88/2,0.1)</f>
        <v>109.5</v>
      </c>
      <c r="J86" s="17">
        <f>_xlfn.FLOOR.MATH('Приложение 1'!J88/2,0.1)</f>
        <v>109.5</v>
      </c>
      <c r="K86" s="17">
        <f>_xlfn.FLOOR.MATH('Приложение 1'!K88/2,0.1)</f>
        <v>75.5</v>
      </c>
      <c r="L86" s="17">
        <f>_xlfn.FLOOR.MATH('Приложение 1'!L88/2,0.1)</f>
        <v>58.5</v>
      </c>
      <c r="M86" s="17">
        <f>_xlfn.FLOOR.MATH('Приложение 1'!M88/2,0.1)</f>
        <v>58.5</v>
      </c>
      <c r="N86" s="17">
        <f>_xlfn.FLOOR.MATH('Приложение 1'!N88/2,0.1)</f>
        <v>39</v>
      </c>
      <c r="O86" s="32" t="s">
        <v>28</v>
      </c>
      <c r="P86" s="29"/>
      <c r="Q86" s="29"/>
      <c r="R86" s="29"/>
      <c r="S86" s="29"/>
      <c r="T86" s="29"/>
      <c r="U86" s="31"/>
    </row>
    <row r="87" spans="1:21" x14ac:dyDescent="0.25">
      <c r="A87" s="9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9"/>
      <c r="Q87" s="29"/>
      <c r="R87" s="29"/>
      <c r="S87" s="29"/>
      <c r="T87" s="29"/>
      <c r="U87" s="31"/>
    </row>
    <row r="88" spans="1:21" x14ac:dyDescent="0.25">
      <c r="A88" s="97"/>
      <c r="B88" s="29"/>
      <c r="C88" s="29"/>
      <c r="D88" s="29"/>
      <c r="E88" s="29"/>
      <c r="F88" s="29"/>
      <c r="G88" s="29"/>
      <c r="H88" s="31"/>
      <c r="I88" s="31"/>
      <c r="J88" s="29"/>
      <c r="K88" s="29"/>
      <c r="L88" s="29"/>
      <c r="M88" s="29"/>
      <c r="N88" s="29"/>
      <c r="O88" s="29"/>
      <c r="P88" s="178" t="s">
        <v>60</v>
      </c>
      <c r="Q88" s="178"/>
      <c r="R88" s="178"/>
      <c r="S88" s="178"/>
      <c r="T88" s="178"/>
      <c r="U88" s="31"/>
    </row>
    <row r="89" spans="1:21" x14ac:dyDescent="0.25">
      <c r="A89" s="97" t="s">
        <v>61</v>
      </c>
      <c r="B89" s="29"/>
      <c r="C89" s="29"/>
      <c r="D89" s="29"/>
      <c r="E89" s="29"/>
      <c r="F89" s="29"/>
      <c r="G89" s="29"/>
      <c r="H89" s="145"/>
      <c r="I89" s="145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31"/>
    </row>
    <row r="90" spans="1:21" ht="71.25" x14ac:dyDescent="0.25">
      <c r="A90" s="99"/>
      <c r="B90" s="16" t="s">
        <v>31</v>
      </c>
      <c r="C90" s="16" t="s">
        <v>20</v>
      </c>
      <c r="D90" s="16" t="s">
        <v>17</v>
      </c>
      <c r="E90" s="16" t="s">
        <v>16</v>
      </c>
      <c r="F90" s="16" t="s">
        <v>15</v>
      </c>
      <c r="G90" s="16" t="s">
        <v>62</v>
      </c>
      <c r="H90" s="16" t="s">
        <v>63</v>
      </c>
      <c r="I90" s="30"/>
      <c r="J90" s="30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31"/>
    </row>
    <row r="91" spans="1:21" x14ac:dyDescent="0.25">
      <c r="A91" s="99" t="s">
        <v>31</v>
      </c>
      <c r="B91" s="100" t="s">
        <v>28</v>
      </c>
      <c r="C91" s="17">
        <v>14</v>
      </c>
      <c r="D91" s="17">
        <v>34</v>
      </c>
      <c r="E91" s="17">
        <v>51</v>
      </c>
      <c r="F91" s="17">
        <v>55</v>
      </c>
      <c r="G91" s="17">
        <v>70</v>
      </c>
      <c r="H91" s="17">
        <v>90</v>
      </c>
      <c r="I91" s="28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31"/>
    </row>
    <row r="92" spans="1:21" x14ac:dyDescent="0.25">
      <c r="A92" s="99" t="s">
        <v>20</v>
      </c>
      <c r="B92" s="17">
        <v>14</v>
      </c>
      <c r="C92" s="100" t="s">
        <v>28</v>
      </c>
      <c r="D92" s="17">
        <v>17</v>
      </c>
      <c r="E92" s="17">
        <v>34</v>
      </c>
      <c r="F92" s="17">
        <v>51</v>
      </c>
      <c r="G92" s="17">
        <v>68</v>
      </c>
      <c r="H92" s="17">
        <v>85</v>
      </c>
      <c r="I92" s="28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31"/>
    </row>
    <row r="93" spans="1:21" x14ac:dyDescent="0.25">
      <c r="A93" s="99" t="s">
        <v>17</v>
      </c>
      <c r="B93" s="17">
        <v>34</v>
      </c>
      <c r="C93" s="17">
        <v>17</v>
      </c>
      <c r="D93" s="100" t="s">
        <v>28</v>
      </c>
      <c r="E93" s="17">
        <v>17</v>
      </c>
      <c r="F93" s="17">
        <v>34</v>
      </c>
      <c r="G93" s="17">
        <v>51</v>
      </c>
      <c r="H93" s="17">
        <v>68</v>
      </c>
      <c r="I93" s="28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31"/>
    </row>
    <row r="94" spans="1:21" x14ac:dyDescent="0.25">
      <c r="A94" s="99" t="s">
        <v>16</v>
      </c>
      <c r="B94" s="17">
        <v>51</v>
      </c>
      <c r="C94" s="17">
        <v>34</v>
      </c>
      <c r="D94" s="17">
        <v>17</v>
      </c>
      <c r="E94" s="100" t="s">
        <v>28</v>
      </c>
      <c r="F94" s="17">
        <v>17</v>
      </c>
      <c r="G94" s="17">
        <v>34</v>
      </c>
      <c r="H94" s="17">
        <v>51</v>
      </c>
      <c r="I94" s="28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31"/>
    </row>
    <row r="95" spans="1:21" x14ac:dyDescent="0.25">
      <c r="A95" s="99" t="s">
        <v>15</v>
      </c>
      <c r="B95" s="17">
        <v>55</v>
      </c>
      <c r="C95" s="17">
        <v>51</v>
      </c>
      <c r="D95" s="17">
        <v>34</v>
      </c>
      <c r="E95" s="17">
        <v>17</v>
      </c>
      <c r="F95" s="100" t="s">
        <v>28</v>
      </c>
      <c r="G95" s="17">
        <v>25</v>
      </c>
      <c r="H95" s="17">
        <v>45</v>
      </c>
      <c r="I95" s="28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31"/>
    </row>
    <row r="96" spans="1:21" x14ac:dyDescent="0.25">
      <c r="A96" s="99" t="s">
        <v>62</v>
      </c>
      <c r="B96" s="17">
        <v>70</v>
      </c>
      <c r="C96" s="17">
        <v>68</v>
      </c>
      <c r="D96" s="17">
        <v>51</v>
      </c>
      <c r="E96" s="17">
        <v>34</v>
      </c>
      <c r="F96" s="17">
        <v>25</v>
      </c>
      <c r="G96" s="100" t="s">
        <v>28</v>
      </c>
      <c r="H96" s="17">
        <v>20</v>
      </c>
      <c r="I96" s="28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31"/>
    </row>
    <row r="97" spans="1:21" x14ac:dyDescent="0.25">
      <c r="A97" s="99" t="s">
        <v>63</v>
      </c>
      <c r="B97" s="17">
        <v>90</v>
      </c>
      <c r="C97" s="17">
        <v>85</v>
      </c>
      <c r="D97" s="17">
        <v>68</v>
      </c>
      <c r="E97" s="17">
        <v>51</v>
      </c>
      <c r="F97" s="17">
        <v>45</v>
      </c>
      <c r="G97" s="17">
        <v>20</v>
      </c>
      <c r="H97" s="100" t="s">
        <v>28</v>
      </c>
      <c r="I97" s="28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31"/>
    </row>
    <row r="98" spans="1:21" x14ac:dyDescent="0.25">
      <c r="A98" s="97"/>
      <c r="B98" s="28"/>
      <c r="C98" s="28"/>
      <c r="D98" s="28"/>
      <c r="E98" s="28"/>
      <c r="F98" s="28"/>
      <c r="G98" s="28"/>
      <c r="H98" s="28"/>
      <c r="I98" s="98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31"/>
    </row>
    <row r="99" spans="1:21" x14ac:dyDescent="0.25">
      <c r="A99" s="97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31"/>
      <c r="M99" s="31"/>
      <c r="N99" s="29"/>
      <c r="O99" s="29"/>
      <c r="P99" s="178" t="s">
        <v>64</v>
      </c>
      <c r="Q99" s="178"/>
      <c r="R99" s="178"/>
      <c r="S99" s="178"/>
      <c r="T99" s="178"/>
      <c r="U99" s="31"/>
    </row>
    <row r="100" spans="1:21" x14ac:dyDescent="0.25">
      <c r="A100" s="97" t="s">
        <v>65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145"/>
      <c r="M100" s="145"/>
      <c r="N100" s="29"/>
      <c r="O100" s="29"/>
      <c r="P100" s="29"/>
      <c r="Q100" s="29"/>
      <c r="R100" s="29"/>
      <c r="S100" s="29"/>
      <c r="T100" s="29"/>
      <c r="U100" s="31"/>
    </row>
    <row r="101" spans="1:21" ht="82.5" x14ac:dyDescent="0.25">
      <c r="A101" s="99"/>
      <c r="B101" s="16" t="s">
        <v>15</v>
      </c>
      <c r="C101" s="16" t="s">
        <v>16</v>
      </c>
      <c r="D101" s="16" t="s">
        <v>17</v>
      </c>
      <c r="E101" s="16" t="s">
        <v>18</v>
      </c>
      <c r="F101" s="16" t="s">
        <v>19</v>
      </c>
      <c r="G101" s="16" t="s">
        <v>20</v>
      </c>
      <c r="H101" s="16" t="s">
        <v>31</v>
      </c>
      <c r="I101" s="37" t="s">
        <v>84</v>
      </c>
      <c r="J101" s="16" t="s">
        <v>22</v>
      </c>
      <c r="K101" s="16" t="s">
        <v>23</v>
      </c>
      <c r="L101" s="16" t="s">
        <v>24</v>
      </c>
      <c r="M101" s="16" t="s">
        <v>2</v>
      </c>
      <c r="N101" s="29"/>
      <c r="O101" s="29"/>
      <c r="P101" s="29"/>
      <c r="Q101" s="29"/>
      <c r="R101" s="29"/>
      <c r="S101" s="29"/>
      <c r="T101" s="29"/>
      <c r="U101" s="31"/>
    </row>
    <row r="102" spans="1:21" x14ac:dyDescent="0.25">
      <c r="A102" s="99" t="s">
        <v>15</v>
      </c>
      <c r="B102" s="32" t="s">
        <v>28</v>
      </c>
      <c r="C102" s="17">
        <f>_xlfn.FLOOR.MATH('Приложение 1'!C105/2,0.1)</f>
        <v>17</v>
      </c>
      <c r="D102" s="17">
        <f>_xlfn.FLOOR.MATH('Приложение 1'!D105/2,0.1)</f>
        <v>34</v>
      </c>
      <c r="E102" s="17">
        <f>_xlfn.FLOOR.MATH('Приложение 1'!E105/2,0.1)</f>
        <v>51</v>
      </c>
      <c r="F102" s="17">
        <f>_xlfn.FLOOR.MATH('Приложение 1'!F105/2,0.1)</f>
        <v>51</v>
      </c>
      <c r="G102" s="17">
        <f>_xlfn.FLOOR.MATH('Приложение 1'!G105/2,0.1)</f>
        <v>51</v>
      </c>
      <c r="H102" s="17">
        <f>_xlfn.FLOOR.MATH('Приложение 1'!H105/2,0.1)</f>
        <v>55</v>
      </c>
      <c r="I102" s="17">
        <f>_xlfn.FLOOR.MATH('Приложение 1'!I105/2,0.1)</f>
        <v>55</v>
      </c>
      <c r="J102" s="17">
        <f>_xlfn.FLOOR.MATH('Приложение 1'!J105/2,0.1)</f>
        <v>55</v>
      </c>
      <c r="K102" s="17">
        <f>_xlfn.FLOOR.MATH('Приложение 1'!K105/2,0.1)</f>
        <v>55</v>
      </c>
      <c r="L102" s="17">
        <f>_xlfn.FLOOR.MATH('Приложение 1'!L105/2,0.1)</f>
        <v>72</v>
      </c>
      <c r="M102" s="17">
        <f>_xlfn.FLOOR.MATH('Приложение 1'!M105/2,0.1)</f>
        <v>89</v>
      </c>
      <c r="N102" s="29"/>
      <c r="O102" s="29"/>
      <c r="P102" s="29"/>
      <c r="Q102" s="29"/>
      <c r="R102" s="29"/>
      <c r="S102" s="29"/>
      <c r="T102" s="29"/>
      <c r="U102" s="31"/>
    </row>
    <row r="103" spans="1:21" x14ac:dyDescent="0.25">
      <c r="A103" s="99" t="s">
        <v>16</v>
      </c>
      <c r="B103" s="17">
        <f>_xlfn.FLOOR.MATH('Приложение 1'!B106/2,0.1)</f>
        <v>17</v>
      </c>
      <c r="C103" s="32" t="s">
        <v>28</v>
      </c>
      <c r="D103" s="17">
        <f>_xlfn.FLOOR.MATH('Приложение 1'!D106/2,0.1)</f>
        <v>17</v>
      </c>
      <c r="E103" s="17">
        <f>_xlfn.FLOOR.MATH('Приложение 1'!E106/2,0.1)</f>
        <v>34</v>
      </c>
      <c r="F103" s="17">
        <f>_xlfn.FLOOR.MATH('Приложение 1'!F106/2,0.1)</f>
        <v>34</v>
      </c>
      <c r="G103" s="17">
        <f>_xlfn.FLOOR.MATH('Приложение 1'!G106/2,0.1)</f>
        <v>34</v>
      </c>
      <c r="H103" s="17">
        <f>_xlfn.FLOOR.MATH('Приложение 1'!H106/2,0.1)</f>
        <v>51</v>
      </c>
      <c r="I103" s="17">
        <f>_xlfn.FLOOR.MATH('Приложение 1'!I106/2,0.1)</f>
        <v>51</v>
      </c>
      <c r="J103" s="17">
        <f>_xlfn.FLOOR.MATH('Приложение 1'!J106/2,0.1)</f>
        <v>51</v>
      </c>
      <c r="K103" s="17">
        <f>_xlfn.FLOOR.MATH('Приложение 1'!K106/2,0.1)</f>
        <v>51</v>
      </c>
      <c r="L103" s="17">
        <f>_xlfn.FLOOR.MATH('Приложение 1'!L106/2,0.1)</f>
        <v>68</v>
      </c>
      <c r="M103" s="17">
        <f>_xlfn.FLOOR.MATH('Приложение 1'!M106/2,0.1)</f>
        <v>85</v>
      </c>
      <c r="N103" s="29"/>
      <c r="O103" s="29"/>
      <c r="P103" s="29"/>
      <c r="Q103" s="29"/>
      <c r="R103" s="29"/>
      <c r="S103" s="29"/>
      <c r="T103" s="29"/>
      <c r="U103" s="31"/>
    </row>
    <row r="104" spans="1:21" x14ac:dyDescent="0.25">
      <c r="A104" s="99" t="s">
        <v>17</v>
      </c>
      <c r="B104" s="17">
        <f>_xlfn.FLOOR.MATH('Приложение 1'!B107/2,0.1)</f>
        <v>34</v>
      </c>
      <c r="C104" s="17">
        <f>_xlfn.FLOOR.MATH('Приложение 1'!C107/2,0.1)</f>
        <v>17</v>
      </c>
      <c r="D104" s="32" t="s">
        <v>28</v>
      </c>
      <c r="E104" s="17">
        <f>_xlfn.FLOOR.MATH('Приложение 1'!E107/2,0.1)</f>
        <v>17</v>
      </c>
      <c r="F104" s="17">
        <f>_xlfn.FLOOR.MATH('Приложение 1'!F107/2,0.1)</f>
        <v>17</v>
      </c>
      <c r="G104" s="17">
        <f>_xlfn.FLOOR.MATH('Приложение 1'!G107/2,0.1)</f>
        <v>17</v>
      </c>
      <c r="H104" s="17">
        <f>_xlfn.FLOOR.MATH('Приложение 1'!H107/2,0.1)</f>
        <v>34</v>
      </c>
      <c r="I104" s="17">
        <f>_xlfn.FLOOR.MATH('Приложение 1'!I107/2,0.1)</f>
        <v>34</v>
      </c>
      <c r="J104" s="17">
        <f>_xlfn.FLOOR.MATH('Приложение 1'!J107/2,0.1)</f>
        <v>34</v>
      </c>
      <c r="K104" s="17">
        <f>_xlfn.FLOOR.MATH('Приложение 1'!K107/2,0.1)</f>
        <v>34</v>
      </c>
      <c r="L104" s="17">
        <f>_xlfn.FLOOR.MATH('Приложение 1'!L107/2,0.1)</f>
        <v>51</v>
      </c>
      <c r="M104" s="17">
        <f>_xlfn.FLOOR.MATH('Приложение 1'!M107/2,0.1)</f>
        <v>68</v>
      </c>
      <c r="N104" s="29"/>
      <c r="O104" s="29"/>
      <c r="P104" s="29"/>
      <c r="Q104" s="29"/>
      <c r="R104" s="29"/>
      <c r="S104" s="29"/>
      <c r="T104" s="29"/>
      <c r="U104" s="31"/>
    </row>
    <row r="105" spans="1:21" x14ac:dyDescent="0.25">
      <c r="A105" s="99" t="s">
        <v>18</v>
      </c>
      <c r="B105" s="17">
        <f>_xlfn.FLOOR.MATH('Приложение 1'!B108/2,0.1)</f>
        <v>51</v>
      </c>
      <c r="C105" s="17">
        <f>_xlfn.FLOOR.MATH('Приложение 1'!C108/2,0.1)</f>
        <v>34</v>
      </c>
      <c r="D105" s="17">
        <f>_xlfn.FLOOR.MATH('Приложение 1'!D108/2,0.1)</f>
        <v>17</v>
      </c>
      <c r="E105" s="32" t="s">
        <v>28</v>
      </c>
      <c r="F105" s="17">
        <f>_xlfn.FLOOR.MATH('Приложение 1'!F108/2,0.1)</f>
        <v>17</v>
      </c>
      <c r="G105" s="17">
        <f>_xlfn.FLOOR.MATH('Приложение 1'!G108/2,0.1)</f>
        <v>17</v>
      </c>
      <c r="H105" s="17">
        <f>_xlfn.FLOOR.MATH('Приложение 1'!H108/2,0.1)</f>
        <v>17</v>
      </c>
      <c r="I105" s="17">
        <f>_xlfn.FLOOR.MATH('Приложение 1'!I108/2,0.1)</f>
        <v>17</v>
      </c>
      <c r="J105" s="17">
        <f>_xlfn.FLOOR.MATH('Приложение 1'!J108/2,0.1)</f>
        <v>17</v>
      </c>
      <c r="K105" s="17">
        <f>_xlfn.FLOOR.MATH('Приложение 1'!K108/2,0.1)</f>
        <v>17</v>
      </c>
      <c r="L105" s="17">
        <f>_xlfn.FLOOR.MATH('Приложение 1'!L108/2,0.1)</f>
        <v>34</v>
      </c>
      <c r="M105" s="17">
        <f>_xlfn.FLOOR.MATH('Приложение 1'!M108/2,0.1)</f>
        <v>51</v>
      </c>
      <c r="N105" s="29"/>
      <c r="O105" s="29"/>
      <c r="P105" s="29"/>
      <c r="Q105" s="29"/>
      <c r="R105" s="29"/>
      <c r="S105" s="29"/>
      <c r="T105" s="29"/>
      <c r="U105" s="31"/>
    </row>
    <row r="106" spans="1:21" x14ac:dyDescent="0.25">
      <c r="A106" s="99" t="s">
        <v>19</v>
      </c>
      <c r="B106" s="17">
        <f>_xlfn.FLOOR.MATH('Приложение 1'!B109/2,0.1)</f>
        <v>51</v>
      </c>
      <c r="C106" s="17">
        <f>_xlfn.FLOOR.MATH('Приложение 1'!C109/2,0.1)</f>
        <v>34</v>
      </c>
      <c r="D106" s="17">
        <f>_xlfn.FLOOR.MATH('Приложение 1'!D109/2,0.1)</f>
        <v>17</v>
      </c>
      <c r="E106" s="17">
        <f>_xlfn.FLOOR.MATH('Приложение 1'!E109/2,0.1)</f>
        <v>17</v>
      </c>
      <c r="F106" s="32" t="s">
        <v>28</v>
      </c>
      <c r="G106" s="17">
        <f>_xlfn.FLOOR.MATH('Приложение 1'!G109/2,0.1)</f>
        <v>17</v>
      </c>
      <c r="H106" s="17">
        <f>_xlfn.FLOOR.MATH('Приложение 1'!H109/2,0.1)</f>
        <v>17</v>
      </c>
      <c r="I106" s="17">
        <f>_xlfn.FLOOR.MATH('Приложение 1'!I109/2,0.1)</f>
        <v>17</v>
      </c>
      <c r="J106" s="17">
        <f>_xlfn.FLOOR.MATH('Приложение 1'!J109/2,0.1)</f>
        <v>17</v>
      </c>
      <c r="K106" s="17">
        <f>_xlfn.FLOOR.MATH('Приложение 1'!K109/2,0.1)</f>
        <v>17</v>
      </c>
      <c r="L106" s="17">
        <f>_xlfn.FLOOR.MATH('Приложение 1'!L109/2,0.1)</f>
        <v>34</v>
      </c>
      <c r="M106" s="17">
        <f>_xlfn.FLOOR.MATH('Приложение 1'!M109/2,0.1)</f>
        <v>51</v>
      </c>
      <c r="N106" s="29"/>
      <c r="O106" s="29"/>
      <c r="P106" s="29"/>
      <c r="Q106" s="29"/>
      <c r="R106" s="29"/>
      <c r="S106" s="29"/>
      <c r="T106" s="29"/>
      <c r="U106" s="31"/>
    </row>
    <row r="107" spans="1:21" x14ac:dyDescent="0.25">
      <c r="A107" s="99" t="s">
        <v>20</v>
      </c>
      <c r="B107" s="17">
        <f>_xlfn.FLOOR.MATH('Приложение 1'!B110/2,0.1)</f>
        <v>51</v>
      </c>
      <c r="C107" s="17">
        <f>_xlfn.FLOOR.MATH('Приложение 1'!C110/2,0.1)</f>
        <v>34</v>
      </c>
      <c r="D107" s="17">
        <f>_xlfn.FLOOR.MATH('Приложение 1'!D110/2,0.1)</f>
        <v>17</v>
      </c>
      <c r="E107" s="17">
        <f>_xlfn.FLOOR.MATH('Приложение 1'!E110/2,0.1)</f>
        <v>17</v>
      </c>
      <c r="F107" s="17">
        <f>_xlfn.FLOOR.MATH('Приложение 1'!F110/2,0.1)</f>
        <v>17</v>
      </c>
      <c r="G107" s="32" t="s">
        <v>28</v>
      </c>
      <c r="H107" s="17">
        <f>_xlfn.FLOOR.MATH('Приложение 1'!H110/2,0.1)</f>
        <v>14</v>
      </c>
      <c r="I107" s="17">
        <f>_xlfn.FLOOR.MATH('Приложение 1'!I110/2,0.1)</f>
        <v>14</v>
      </c>
      <c r="J107" s="17">
        <f>_xlfn.FLOOR.MATH('Приложение 1'!J110/2,0.1)</f>
        <v>14</v>
      </c>
      <c r="K107" s="17">
        <f>_xlfn.FLOOR.MATH('Приложение 1'!K110/2,0.1)</f>
        <v>14</v>
      </c>
      <c r="L107" s="17">
        <f>_xlfn.FLOOR.MATH('Приложение 1'!L110/2,0.1)</f>
        <v>34</v>
      </c>
      <c r="M107" s="17">
        <f>_xlfn.FLOOR.MATH('Приложение 1'!M110/2,0.1)</f>
        <v>45</v>
      </c>
      <c r="N107" s="29"/>
      <c r="O107" s="29"/>
      <c r="P107" s="29"/>
      <c r="Q107" s="29"/>
      <c r="R107" s="29"/>
      <c r="S107" s="29"/>
      <c r="T107" s="29"/>
      <c r="U107" s="31"/>
    </row>
    <row r="108" spans="1:21" x14ac:dyDescent="0.25">
      <c r="A108" s="99" t="s">
        <v>31</v>
      </c>
      <c r="B108" s="17">
        <f>_xlfn.FLOOR.MATH('Приложение 1'!B111/2,0.1)</f>
        <v>55</v>
      </c>
      <c r="C108" s="17">
        <f>_xlfn.FLOOR.MATH('Приложение 1'!C111/2,0.1)</f>
        <v>51</v>
      </c>
      <c r="D108" s="17">
        <f>_xlfn.FLOOR.MATH('Приложение 1'!D111/2,0.1)</f>
        <v>34</v>
      </c>
      <c r="E108" s="17">
        <f>_xlfn.FLOOR.MATH('Приложение 1'!E111/2,0.1)</f>
        <v>17</v>
      </c>
      <c r="F108" s="17">
        <f>_xlfn.FLOOR.MATH('Приложение 1'!F111/2,0.1)</f>
        <v>17</v>
      </c>
      <c r="G108" s="17">
        <f>_xlfn.FLOOR.MATH('Приложение 1'!G111/2,0.1)</f>
        <v>14</v>
      </c>
      <c r="H108" s="32" t="s">
        <v>28</v>
      </c>
      <c r="I108" s="17">
        <f>_xlfn.FLOOR.MATH('Приложение 1'!I111/2,0.1)</f>
        <v>14</v>
      </c>
      <c r="J108" s="17">
        <f>_xlfn.FLOOR.MATH('Приложение 1'!J111/2,0.1)</f>
        <v>14</v>
      </c>
      <c r="K108" s="17">
        <f>_xlfn.FLOOR.MATH('Приложение 1'!K111/2,0.1)</f>
        <v>14</v>
      </c>
      <c r="L108" s="17">
        <f>_xlfn.FLOOR.MATH('Приложение 1'!L111/2,0.1)</f>
        <v>34</v>
      </c>
      <c r="M108" s="17">
        <f>_xlfn.FLOOR.MATH('Приложение 1'!M111/2,0.1)</f>
        <v>45</v>
      </c>
      <c r="N108" s="29"/>
      <c r="O108" s="29"/>
      <c r="P108" s="29"/>
      <c r="Q108" s="29"/>
      <c r="R108" s="29"/>
      <c r="S108" s="29"/>
      <c r="T108" s="29"/>
      <c r="U108" s="31"/>
    </row>
    <row r="109" spans="1:21" x14ac:dyDescent="0.25">
      <c r="A109" s="156" t="s">
        <v>84</v>
      </c>
      <c r="B109" s="17">
        <f>_xlfn.FLOOR.MATH('Приложение 1'!B112/2,0.1)</f>
        <v>55</v>
      </c>
      <c r="C109" s="17">
        <f>_xlfn.FLOOR.MATH('Приложение 1'!C112/2,0.1)</f>
        <v>51</v>
      </c>
      <c r="D109" s="17">
        <f>_xlfn.FLOOR.MATH('Приложение 1'!D112/2,0.1)</f>
        <v>34</v>
      </c>
      <c r="E109" s="17">
        <f>_xlfn.FLOOR.MATH('Приложение 1'!E112/2,0.1)</f>
        <v>17</v>
      </c>
      <c r="F109" s="17">
        <f>_xlfn.FLOOR.MATH('Приложение 1'!F112/2,0.1)</f>
        <v>17</v>
      </c>
      <c r="G109" s="17">
        <f>_xlfn.FLOOR.MATH('Приложение 1'!G112/2,0.1)</f>
        <v>14</v>
      </c>
      <c r="H109" s="17">
        <f>_xlfn.FLOOR.MATH('Приложение 1'!H112/2,0.1)</f>
        <v>14</v>
      </c>
      <c r="I109" s="32" t="s">
        <v>28</v>
      </c>
      <c r="J109" s="17">
        <f>_xlfn.FLOOR.MATH('Приложение 1'!J112/2,0.1)</f>
        <v>14</v>
      </c>
      <c r="K109" s="17">
        <f>_xlfn.FLOOR.MATH('Приложение 1'!K112/2,0.1)</f>
        <v>14</v>
      </c>
      <c r="L109" s="17">
        <f>_xlfn.FLOOR.MATH('Приложение 1'!L112/2,0.1)</f>
        <v>34</v>
      </c>
      <c r="M109" s="17">
        <f>_xlfn.FLOOR.MATH('Приложение 1'!M112/2,0.1)</f>
        <v>45</v>
      </c>
      <c r="N109" s="29"/>
      <c r="O109" s="29"/>
      <c r="P109" s="29"/>
      <c r="Q109" s="29"/>
      <c r="R109" s="29"/>
      <c r="S109" s="29"/>
      <c r="T109" s="29"/>
      <c r="U109" s="31"/>
    </row>
    <row r="110" spans="1:21" x14ac:dyDescent="0.25">
      <c r="A110" s="99" t="s">
        <v>22</v>
      </c>
      <c r="B110" s="17">
        <f>_xlfn.FLOOR.MATH('Приложение 1'!B113/2,0.1)</f>
        <v>55</v>
      </c>
      <c r="C110" s="17">
        <f>_xlfn.FLOOR.MATH('Приложение 1'!C113/2,0.1)</f>
        <v>51</v>
      </c>
      <c r="D110" s="17">
        <f>_xlfn.FLOOR.MATH('Приложение 1'!D113/2,0.1)</f>
        <v>34</v>
      </c>
      <c r="E110" s="17">
        <f>_xlfn.FLOOR.MATH('Приложение 1'!E113/2,0.1)</f>
        <v>17</v>
      </c>
      <c r="F110" s="17">
        <f>_xlfn.FLOOR.MATH('Приложение 1'!F113/2,0.1)</f>
        <v>17</v>
      </c>
      <c r="G110" s="17">
        <f>_xlfn.FLOOR.MATH('Приложение 1'!G113/2,0.1)</f>
        <v>14</v>
      </c>
      <c r="H110" s="17">
        <f>_xlfn.FLOOR.MATH('Приложение 1'!H113/2,0.1)</f>
        <v>14</v>
      </c>
      <c r="I110" s="17">
        <f>_xlfn.FLOOR.MATH('Приложение 1'!I113/2,0.1)</f>
        <v>14</v>
      </c>
      <c r="J110" s="32" t="s">
        <v>28</v>
      </c>
      <c r="K110" s="17">
        <f>_xlfn.FLOOR.MATH('Приложение 1'!K113/2,0.1)</f>
        <v>14</v>
      </c>
      <c r="L110" s="17">
        <f>_xlfn.FLOOR.MATH('Приложение 1'!L113/2,0.1)</f>
        <v>17</v>
      </c>
      <c r="M110" s="17">
        <f>_xlfn.FLOOR.MATH('Приложение 1'!M113/2,0.1)</f>
        <v>34</v>
      </c>
      <c r="N110" s="29"/>
      <c r="O110" s="29"/>
      <c r="P110" s="29"/>
      <c r="Q110" s="29"/>
      <c r="R110" s="29"/>
      <c r="S110" s="29"/>
      <c r="T110" s="29"/>
      <c r="U110" s="31"/>
    </row>
    <row r="111" spans="1:21" x14ac:dyDescent="0.25">
      <c r="A111" s="99" t="s">
        <v>23</v>
      </c>
      <c r="B111" s="17">
        <f>_xlfn.FLOOR.MATH('Приложение 1'!B114/2,0.1)</f>
        <v>55</v>
      </c>
      <c r="C111" s="17">
        <f>_xlfn.FLOOR.MATH('Приложение 1'!C114/2,0.1)</f>
        <v>51</v>
      </c>
      <c r="D111" s="17">
        <f>_xlfn.FLOOR.MATH('Приложение 1'!D114/2,0.1)</f>
        <v>34</v>
      </c>
      <c r="E111" s="17">
        <f>_xlfn.FLOOR.MATH('Приложение 1'!E114/2,0.1)</f>
        <v>17</v>
      </c>
      <c r="F111" s="17">
        <f>_xlfn.FLOOR.MATH('Приложение 1'!F114/2,0.1)</f>
        <v>17</v>
      </c>
      <c r="G111" s="17">
        <f>_xlfn.FLOOR.MATH('Приложение 1'!G114/2,0.1)</f>
        <v>14</v>
      </c>
      <c r="H111" s="17">
        <f>_xlfn.FLOOR.MATH('Приложение 1'!H114/2,0.1)</f>
        <v>14</v>
      </c>
      <c r="I111" s="17">
        <f>_xlfn.FLOOR.MATH('Приложение 1'!I114/2,0.1)</f>
        <v>14</v>
      </c>
      <c r="J111" s="17">
        <f>_xlfn.FLOOR.MATH('Приложение 1'!J114/2,0.1)</f>
        <v>14</v>
      </c>
      <c r="K111" s="32" t="s">
        <v>28</v>
      </c>
      <c r="L111" s="17">
        <f>_xlfn.FLOOR.MATH('Приложение 1'!L114/2,0.1)</f>
        <v>17</v>
      </c>
      <c r="M111" s="17">
        <f>_xlfn.FLOOR.MATH('Приложение 1'!M114/2,0.1)</f>
        <v>34</v>
      </c>
      <c r="N111" s="29"/>
      <c r="O111" s="29"/>
      <c r="P111" s="29"/>
      <c r="Q111" s="29"/>
      <c r="R111" s="29"/>
      <c r="S111" s="29"/>
      <c r="T111" s="29"/>
      <c r="U111" s="31"/>
    </row>
    <row r="112" spans="1:21" x14ac:dyDescent="0.25">
      <c r="A112" s="99" t="s">
        <v>24</v>
      </c>
      <c r="B112" s="17">
        <f>_xlfn.FLOOR.MATH('Приложение 1'!B115/2,0.1)</f>
        <v>72</v>
      </c>
      <c r="C112" s="17">
        <f>_xlfn.FLOOR.MATH('Приложение 1'!C115/2,0.1)</f>
        <v>68</v>
      </c>
      <c r="D112" s="17">
        <f>_xlfn.FLOOR.MATH('Приложение 1'!D115/2,0.1)</f>
        <v>51</v>
      </c>
      <c r="E112" s="17">
        <f>_xlfn.FLOOR.MATH('Приложение 1'!E115/2,0.1)</f>
        <v>34</v>
      </c>
      <c r="F112" s="17">
        <f>_xlfn.FLOOR.MATH('Приложение 1'!F115/2,0.1)</f>
        <v>34</v>
      </c>
      <c r="G112" s="17">
        <f>_xlfn.FLOOR.MATH('Приложение 1'!G115/2,0.1)</f>
        <v>34</v>
      </c>
      <c r="H112" s="17">
        <f>_xlfn.FLOOR.MATH('Приложение 1'!H115/2,0.1)</f>
        <v>34</v>
      </c>
      <c r="I112" s="17">
        <f>_xlfn.FLOOR.MATH('Приложение 1'!I115/2,0.1)</f>
        <v>34</v>
      </c>
      <c r="J112" s="17">
        <f>_xlfn.FLOOR.MATH('Приложение 1'!J115/2,0.1)</f>
        <v>17</v>
      </c>
      <c r="K112" s="17">
        <f>_xlfn.FLOOR.MATH('Приложение 1'!K115/2,0.1)</f>
        <v>17</v>
      </c>
      <c r="L112" s="32" t="s">
        <v>28</v>
      </c>
      <c r="M112" s="17">
        <f>_xlfn.FLOOR.MATH('Приложение 1'!M115/2,0.1)</f>
        <v>17</v>
      </c>
      <c r="N112" s="29"/>
      <c r="O112" s="29"/>
      <c r="P112" s="29"/>
      <c r="Q112" s="29"/>
      <c r="R112" s="29"/>
      <c r="S112" s="29"/>
      <c r="T112" s="29"/>
      <c r="U112" s="31"/>
    </row>
    <row r="113" spans="1:21" x14ac:dyDescent="0.25">
      <c r="A113" s="99" t="s">
        <v>2</v>
      </c>
      <c r="B113" s="17">
        <f>_xlfn.FLOOR.MATH('Приложение 1'!B116/2,0.1)</f>
        <v>89</v>
      </c>
      <c r="C113" s="17">
        <f>_xlfn.FLOOR.MATH('Приложение 1'!C116/2,0.1)</f>
        <v>85</v>
      </c>
      <c r="D113" s="17">
        <f>_xlfn.FLOOR.MATH('Приложение 1'!D116/2,0.1)</f>
        <v>68</v>
      </c>
      <c r="E113" s="17">
        <f>_xlfn.FLOOR.MATH('Приложение 1'!E116/2,0.1)</f>
        <v>51</v>
      </c>
      <c r="F113" s="17">
        <f>_xlfn.FLOOR.MATH('Приложение 1'!F116/2,0.1)</f>
        <v>51</v>
      </c>
      <c r="G113" s="17">
        <f>_xlfn.FLOOR.MATH('Приложение 1'!G116/2,0.1)</f>
        <v>45</v>
      </c>
      <c r="H113" s="17">
        <f>_xlfn.FLOOR.MATH('Приложение 1'!H116/2,0.1)</f>
        <v>45</v>
      </c>
      <c r="I113" s="17">
        <f>_xlfn.FLOOR.MATH('Приложение 1'!I116/2,0.1)</f>
        <v>45</v>
      </c>
      <c r="J113" s="17">
        <f>_xlfn.FLOOR.MATH('Приложение 1'!J116/2,0.1)</f>
        <v>34</v>
      </c>
      <c r="K113" s="17">
        <f>_xlfn.FLOOR.MATH('Приложение 1'!K116/2,0.1)</f>
        <v>34</v>
      </c>
      <c r="L113" s="17">
        <f>_xlfn.FLOOR.MATH('Приложение 1'!L116/2,0.1)</f>
        <v>17</v>
      </c>
      <c r="M113" s="32" t="s">
        <v>28</v>
      </c>
      <c r="N113" s="29"/>
      <c r="O113" s="29"/>
      <c r="P113" s="29"/>
      <c r="Q113" s="29"/>
      <c r="R113" s="29"/>
      <c r="S113" s="29"/>
      <c r="T113" s="29"/>
      <c r="U113" s="31"/>
    </row>
    <row r="114" spans="1:21" x14ac:dyDescent="0.25">
      <c r="A114" s="9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9"/>
      <c r="O114" s="29"/>
      <c r="P114" s="29"/>
      <c r="Q114" s="29"/>
      <c r="R114" s="29"/>
      <c r="S114" s="29"/>
      <c r="T114" s="29"/>
      <c r="U114" s="31"/>
    </row>
    <row r="115" spans="1:21" x14ac:dyDescent="0.25">
      <c r="A115" s="97"/>
      <c r="B115" s="29"/>
      <c r="C115" s="29"/>
      <c r="D115" s="29"/>
      <c r="E115" s="29"/>
      <c r="F115" s="29"/>
      <c r="G115" s="29"/>
      <c r="H115" s="29"/>
      <c r="I115" s="29"/>
      <c r="J115" s="31"/>
      <c r="K115" s="31"/>
      <c r="L115" s="29"/>
      <c r="M115" s="29"/>
      <c r="N115" s="29"/>
      <c r="O115" s="29"/>
      <c r="P115" s="178" t="s">
        <v>66</v>
      </c>
      <c r="Q115" s="178"/>
      <c r="R115" s="178"/>
      <c r="S115" s="178"/>
      <c r="T115" s="178"/>
      <c r="U115" s="31"/>
    </row>
    <row r="116" spans="1:21" x14ac:dyDescent="0.25">
      <c r="A116" s="97" t="s">
        <v>67</v>
      </c>
      <c r="B116" s="29"/>
      <c r="C116" s="29"/>
      <c r="D116" s="29"/>
      <c r="E116" s="29"/>
      <c r="F116" s="29"/>
      <c r="G116" s="29"/>
      <c r="H116" s="29"/>
      <c r="I116" s="29"/>
      <c r="J116" s="145"/>
      <c r="K116" s="145"/>
      <c r="L116" s="29"/>
      <c r="M116" s="29"/>
      <c r="N116" s="29"/>
      <c r="O116" s="29"/>
      <c r="P116" s="29"/>
      <c r="Q116" s="29"/>
      <c r="R116" s="29"/>
      <c r="S116" s="29"/>
      <c r="T116" s="29"/>
      <c r="U116" s="31"/>
    </row>
    <row r="117" spans="1:21" ht="75.75" x14ac:dyDescent="0.25">
      <c r="A117" s="99"/>
      <c r="B117" s="16" t="s">
        <v>53</v>
      </c>
      <c r="C117" s="16" t="s">
        <v>52</v>
      </c>
      <c r="D117" s="16" t="s">
        <v>51</v>
      </c>
      <c r="E117" s="16" t="s">
        <v>50</v>
      </c>
      <c r="F117" s="16" t="s">
        <v>31</v>
      </c>
      <c r="G117" s="37" t="s">
        <v>84</v>
      </c>
      <c r="H117" s="16" t="s">
        <v>22</v>
      </c>
      <c r="I117" s="16" t="s">
        <v>23</v>
      </c>
      <c r="J117" s="16" t="s">
        <v>24</v>
      </c>
      <c r="K117" s="16" t="s">
        <v>2</v>
      </c>
      <c r="L117" s="29"/>
      <c r="M117" s="29"/>
      <c r="N117" s="29"/>
      <c r="O117" s="29"/>
      <c r="P117" s="29"/>
      <c r="Q117" s="29"/>
      <c r="R117" s="29"/>
      <c r="S117" s="29"/>
      <c r="T117" s="29"/>
      <c r="U117" s="31"/>
    </row>
    <row r="118" spans="1:21" x14ac:dyDescent="0.25">
      <c r="A118" s="99" t="s">
        <v>53</v>
      </c>
      <c r="B118" s="32" t="s">
        <v>28</v>
      </c>
      <c r="C118" s="17">
        <f>_xlfn.FLOOR.MATH('Приложение 1'!C122/2,0.1)</f>
        <v>17</v>
      </c>
      <c r="D118" s="17">
        <f>_xlfn.FLOOR.MATH('Приложение 1'!D122/2,0.1)</f>
        <v>17</v>
      </c>
      <c r="E118" s="17">
        <f>_xlfn.FLOOR.MATH('Приложение 1'!E122/2,0.1)</f>
        <v>34</v>
      </c>
      <c r="F118" s="17">
        <f>_xlfn.FLOOR.MATH('Приложение 1'!F122/2,0.1)</f>
        <v>55</v>
      </c>
      <c r="G118" s="17">
        <f>_xlfn.FLOOR.MATH('Приложение 1'!G122/2,0.1)</f>
        <v>55</v>
      </c>
      <c r="H118" s="17">
        <f>_xlfn.FLOOR.MATH('Приложение 1'!H122/2,0.1)</f>
        <v>55</v>
      </c>
      <c r="I118" s="17">
        <f>_xlfn.FLOOR.MATH('Приложение 1'!I122/2,0.1)</f>
        <v>55</v>
      </c>
      <c r="J118" s="17">
        <f>_xlfn.FLOOR.MATH('Приложение 1'!J122/2,0.1)</f>
        <v>72</v>
      </c>
      <c r="K118" s="17">
        <f>_xlfn.FLOOR.MATH('Приложение 1'!K122/2,0.1)</f>
        <v>89</v>
      </c>
      <c r="L118" s="29"/>
      <c r="M118" s="29"/>
      <c r="N118" s="29"/>
      <c r="O118" s="29"/>
      <c r="P118" s="29"/>
      <c r="Q118" s="29"/>
      <c r="R118" s="29"/>
      <c r="S118" s="29"/>
      <c r="T118" s="29"/>
      <c r="U118" s="31"/>
    </row>
    <row r="119" spans="1:21" x14ac:dyDescent="0.25">
      <c r="A119" s="99" t="s">
        <v>52</v>
      </c>
      <c r="B119" s="17">
        <f>_xlfn.FLOOR.MATH('Приложение 1'!B123/2,0.1)</f>
        <v>17</v>
      </c>
      <c r="C119" s="32" t="s">
        <v>28</v>
      </c>
      <c r="D119" s="17">
        <f>_xlfn.FLOOR.MATH('Приложение 1'!D123/2,0.1)</f>
        <v>17</v>
      </c>
      <c r="E119" s="17">
        <f>_xlfn.FLOOR.MATH('Приложение 1'!E123/2,0.1)</f>
        <v>34</v>
      </c>
      <c r="F119" s="17">
        <f>_xlfn.FLOOR.MATH('Приложение 1'!F123/2,0.1)</f>
        <v>51</v>
      </c>
      <c r="G119" s="17">
        <f>_xlfn.FLOOR.MATH('Приложение 1'!G123/2,0.1)</f>
        <v>51</v>
      </c>
      <c r="H119" s="17">
        <f>_xlfn.FLOOR.MATH('Приложение 1'!H123/2,0.1)</f>
        <v>51</v>
      </c>
      <c r="I119" s="17">
        <f>_xlfn.FLOOR.MATH('Приложение 1'!I123/2,0.1)</f>
        <v>51</v>
      </c>
      <c r="J119" s="17">
        <f>_xlfn.FLOOR.MATH('Приложение 1'!J123/2,0.1)</f>
        <v>68</v>
      </c>
      <c r="K119" s="17">
        <f>_xlfn.FLOOR.MATH('Приложение 1'!K123/2,0.1)</f>
        <v>85</v>
      </c>
      <c r="L119" s="29"/>
      <c r="M119" s="29"/>
      <c r="N119" s="29"/>
      <c r="O119" s="29"/>
      <c r="P119" s="29"/>
      <c r="Q119" s="29"/>
      <c r="R119" s="29"/>
      <c r="S119" s="29"/>
      <c r="T119" s="29"/>
      <c r="U119" s="31"/>
    </row>
    <row r="120" spans="1:21" x14ac:dyDescent="0.25">
      <c r="A120" s="99" t="s">
        <v>51</v>
      </c>
      <c r="B120" s="17">
        <f>_xlfn.FLOOR.MATH('Приложение 1'!B124/2,0.1)</f>
        <v>17</v>
      </c>
      <c r="C120" s="17">
        <f>_xlfn.FLOOR.MATH('Приложение 1'!C124/2,0.1)</f>
        <v>17</v>
      </c>
      <c r="D120" s="32" t="s">
        <v>28</v>
      </c>
      <c r="E120" s="17">
        <f>_xlfn.FLOOR.MATH('Приложение 1'!E124/2,0.1)</f>
        <v>17</v>
      </c>
      <c r="F120" s="17">
        <f>_xlfn.FLOOR.MATH('Приложение 1'!F124/2,0.1)</f>
        <v>34</v>
      </c>
      <c r="G120" s="17">
        <f>_xlfn.FLOOR.MATH('Приложение 1'!G124/2,0.1)</f>
        <v>34</v>
      </c>
      <c r="H120" s="17">
        <f>_xlfn.FLOOR.MATH('Приложение 1'!H124/2,0.1)</f>
        <v>34</v>
      </c>
      <c r="I120" s="17">
        <f>_xlfn.FLOOR.MATH('Приложение 1'!I124/2,0.1)</f>
        <v>34</v>
      </c>
      <c r="J120" s="17">
        <f>_xlfn.FLOOR.MATH('Приложение 1'!J124/2,0.1)</f>
        <v>51</v>
      </c>
      <c r="K120" s="17">
        <f>_xlfn.FLOOR.MATH('Приложение 1'!K124/2,0.1)</f>
        <v>68</v>
      </c>
      <c r="L120" s="29"/>
      <c r="M120" s="29"/>
      <c r="N120" s="29"/>
      <c r="O120" s="29"/>
      <c r="P120" s="29"/>
      <c r="Q120" s="29"/>
      <c r="R120" s="29"/>
      <c r="S120" s="29"/>
      <c r="T120" s="29"/>
      <c r="U120" s="31"/>
    </row>
    <row r="121" spans="1:21" x14ac:dyDescent="0.25">
      <c r="A121" s="99" t="s">
        <v>50</v>
      </c>
      <c r="B121" s="17">
        <f>_xlfn.FLOOR.MATH('Приложение 1'!B125/2,0.1)</f>
        <v>34</v>
      </c>
      <c r="C121" s="17">
        <f>_xlfn.FLOOR.MATH('Приложение 1'!C125/2,0.1)</f>
        <v>34</v>
      </c>
      <c r="D121" s="17">
        <f>_xlfn.FLOOR.MATH('Приложение 1'!D125/2,0.1)</f>
        <v>17</v>
      </c>
      <c r="E121" s="32" t="s">
        <v>28</v>
      </c>
      <c r="F121" s="17">
        <f>_xlfn.FLOOR.MATH('Приложение 1'!F125/2,0.1)</f>
        <v>14</v>
      </c>
      <c r="G121" s="17">
        <f>_xlfn.FLOOR.MATH('Приложение 1'!G125/2,0.1)</f>
        <v>14</v>
      </c>
      <c r="H121" s="17">
        <f>_xlfn.FLOOR.MATH('Приложение 1'!H125/2,0.1)</f>
        <v>14</v>
      </c>
      <c r="I121" s="17">
        <f>_xlfn.FLOOR.MATH('Приложение 1'!I125/2,0.1)</f>
        <v>14</v>
      </c>
      <c r="J121" s="17">
        <f>_xlfn.FLOOR.MATH('Приложение 1'!J125/2,0.1)</f>
        <v>34</v>
      </c>
      <c r="K121" s="17">
        <f>_xlfn.FLOOR.MATH('Приложение 1'!K125/2,0.1)</f>
        <v>51</v>
      </c>
      <c r="L121" s="29"/>
      <c r="M121" s="29"/>
      <c r="N121" s="29"/>
      <c r="O121" s="29"/>
      <c r="P121" s="29"/>
      <c r="Q121" s="29"/>
      <c r="R121" s="29"/>
      <c r="S121" s="29"/>
      <c r="T121" s="29"/>
      <c r="U121" s="31"/>
    </row>
    <row r="122" spans="1:21" x14ac:dyDescent="0.25">
      <c r="A122" s="99" t="s">
        <v>31</v>
      </c>
      <c r="B122" s="17">
        <f>_xlfn.FLOOR.MATH('Приложение 1'!B126/2,0.1)</f>
        <v>55</v>
      </c>
      <c r="C122" s="17">
        <f>_xlfn.FLOOR.MATH('Приложение 1'!C126/2,0.1)</f>
        <v>51</v>
      </c>
      <c r="D122" s="17">
        <f>_xlfn.FLOOR.MATH('Приложение 1'!D126/2,0.1)</f>
        <v>34</v>
      </c>
      <c r="E122" s="17">
        <f>_xlfn.FLOOR.MATH('Приложение 1'!E126/2,0.1)</f>
        <v>14</v>
      </c>
      <c r="F122" s="32" t="s">
        <v>28</v>
      </c>
      <c r="G122" s="17">
        <f>_xlfn.FLOOR.MATH('Приложение 1'!G126/2,0.1)</f>
        <v>14</v>
      </c>
      <c r="H122" s="17">
        <f>_xlfn.FLOOR.MATH('Приложение 1'!H126/2,0.1)</f>
        <v>14</v>
      </c>
      <c r="I122" s="17">
        <f>_xlfn.FLOOR.MATH('Приложение 1'!I126/2,0.1)</f>
        <v>14</v>
      </c>
      <c r="J122" s="17">
        <f>_xlfn.FLOOR.MATH('Приложение 1'!J126/2,0.1)</f>
        <v>34</v>
      </c>
      <c r="K122" s="17">
        <f>_xlfn.FLOOR.MATH('Приложение 1'!K126/2,0.1)</f>
        <v>45</v>
      </c>
      <c r="L122" s="29"/>
      <c r="M122" s="29"/>
      <c r="N122" s="29"/>
      <c r="O122" s="29"/>
      <c r="P122" s="29"/>
      <c r="Q122" s="29"/>
      <c r="R122" s="29"/>
      <c r="S122" s="29"/>
      <c r="T122" s="29"/>
      <c r="U122" s="31"/>
    </row>
    <row r="123" spans="1:21" x14ac:dyDescent="0.25">
      <c r="A123" s="156" t="s">
        <v>84</v>
      </c>
      <c r="B123" s="17">
        <f>_xlfn.FLOOR.MATH('Приложение 1'!B127/2,0.1)</f>
        <v>55</v>
      </c>
      <c r="C123" s="17">
        <f>_xlfn.FLOOR.MATH('Приложение 1'!C127/2,0.1)</f>
        <v>51</v>
      </c>
      <c r="D123" s="17">
        <f>_xlfn.FLOOR.MATH('Приложение 1'!D127/2,0.1)</f>
        <v>34</v>
      </c>
      <c r="E123" s="17">
        <f>_xlfn.FLOOR.MATH('Приложение 1'!E127/2,0.1)</f>
        <v>14</v>
      </c>
      <c r="F123" s="17">
        <f>_xlfn.FLOOR.MATH('Приложение 1'!F127/2,0.1)</f>
        <v>14</v>
      </c>
      <c r="G123" s="32" t="s">
        <v>28</v>
      </c>
      <c r="H123" s="17">
        <f>_xlfn.FLOOR.MATH('Приложение 1'!H127/2,0.1)</f>
        <v>14</v>
      </c>
      <c r="I123" s="17">
        <f>_xlfn.FLOOR.MATH('Приложение 1'!I127/2,0.1)</f>
        <v>14</v>
      </c>
      <c r="J123" s="17">
        <f>_xlfn.FLOOR.MATH('Приложение 1'!J127/2,0.1)</f>
        <v>34</v>
      </c>
      <c r="K123" s="17">
        <f>_xlfn.FLOOR.MATH('Приложение 1'!K127/2,0.1)</f>
        <v>45</v>
      </c>
      <c r="L123" s="29"/>
      <c r="M123" s="29"/>
      <c r="N123" s="29"/>
      <c r="O123" s="29"/>
      <c r="P123" s="29"/>
      <c r="Q123" s="29"/>
      <c r="R123" s="29"/>
      <c r="S123" s="29"/>
      <c r="T123" s="29"/>
      <c r="U123" s="31"/>
    </row>
    <row r="124" spans="1:21" x14ac:dyDescent="0.25">
      <c r="A124" s="99" t="s">
        <v>22</v>
      </c>
      <c r="B124" s="17">
        <f>_xlfn.FLOOR.MATH('Приложение 1'!B128/2,0.1)</f>
        <v>55</v>
      </c>
      <c r="C124" s="17">
        <f>_xlfn.FLOOR.MATH('Приложение 1'!C128/2,0.1)</f>
        <v>51</v>
      </c>
      <c r="D124" s="17">
        <f>_xlfn.FLOOR.MATH('Приложение 1'!D128/2,0.1)</f>
        <v>34</v>
      </c>
      <c r="E124" s="17">
        <f>_xlfn.FLOOR.MATH('Приложение 1'!E128/2,0.1)</f>
        <v>14</v>
      </c>
      <c r="F124" s="17">
        <f>_xlfn.FLOOR.MATH('Приложение 1'!F128/2,0.1)</f>
        <v>14</v>
      </c>
      <c r="G124" s="17">
        <f>_xlfn.FLOOR.MATH('Приложение 1'!G128/2,0.1)</f>
        <v>14</v>
      </c>
      <c r="H124" s="32" t="s">
        <v>28</v>
      </c>
      <c r="I124" s="17">
        <f>_xlfn.FLOOR.MATH('Приложение 1'!I128/2,0.1)</f>
        <v>14</v>
      </c>
      <c r="J124" s="17">
        <f>_xlfn.FLOOR.MATH('Приложение 1'!J128/2,0.1)</f>
        <v>34</v>
      </c>
      <c r="K124" s="17">
        <f>_xlfn.FLOOR.MATH('Приложение 1'!K128/2,0.1)</f>
        <v>45</v>
      </c>
      <c r="L124" s="29"/>
      <c r="M124" s="29"/>
      <c r="N124" s="29"/>
      <c r="O124" s="29"/>
      <c r="P124" s="29"/>
      <c r="Q124" s="29"/>
      <c r="R124" s="29"/>
      <c r="S124" s="29"/>
      <c r="T124" s="29"/>
      <c r="U124" s="31"/>
    </row>
    <row r="125" spans="1:21" x14ac:dyDescent="0.25">
      <c r="A125" s="99" t="s">
        <v>23</v>
      </c>
      <c r="B125" s="17">
        <f>_xlfn.FLOOR.MATH('Приложение 1'!B129/2,0.1)</f>
        <v>55</v>
      </c>
      <c r="C125" s="17">
        <f>_xlfn.FLOOR.MATH('Приложение 1'!C129/2,0.1)</f>
        <v>51</v>
      </c>
      <c r="D125" s="17">
        <f>_xlfn.FLOOR.MATH('Приложение 1'!D129/2,0.1)</f>
        <v>34</v>
      </c>
      <c r="E125" s="17">
        <f>_xlfn.FLOOR.MATH('Приложение 1'!E129/2,0.1)</f>
        <v>14</v>
      </c>
      <c r="F125" s="17">
        <f>_xlfn.FLOOR.MATH('Приложение 1'!F129/2,0.1)</f>
        <v>14</v>
      </c>
      <c r="G125" s="17">
        <f>_xlfn.FLOOR.MATH('Приложение 1'!G129/2,0.1)</f>
        <v>14</v>
      </c>
      <c r="H125" s="17">
        <f>_xlfn.FLOOR.MATH('Приложение 1'!H129/2,0.1)</f>
        <v>14</v>
      </c>
      <c r="I125" s="32" t="s">
        <v>28</v>
      </c>
      <c r="J125" s="17">
        <f>_xlfn.FLOOR.MATH('Приложение 1'!J129/2,0.1)</f>
        <v>17</v>
      </c>
      <c r="K125" s="17">
        <f>_xlfn.FLOOR.MATH('Приложение 1'!K129/2,0.1)</f>
        <v>34</v>
      </c>
      <c r="L125" s="29"/>
      <c r="M125" s="29"/>
      <c r="N125" s="29"/>
      <c r="O125" s="29"/>
      <c r="P125" s="29"/>
      <c r="Q125" s="29"/>
      <c r="R125" s="29"/>
      <c r="S125" s="29"/>
      <c r="T125" s="29"/>
      <c r="U125" s="31"/>
    </row>
    <row r="126" spans="1:21" x14ac:dyDescent="0.25">
      <c r="A126" s="99" t="s">
        <v>24</v>
      </c>
      <c r="B126" s="17">
        <f>_xlfn.FLOOR.MATH('Приложение 1'!B130/2,0.1)</f>
        <v>72</v>
      </c>
      <c r="C126" s="17">
        <f>_xlfn.FLOOR.MATH('Приложение 1'!C130/2,0.1)</f>
        <v>68</v>
      </c>
      <c r="D126" s="17">
        <f>_xlfn.FLOOR.MATH('Приложение 1'!D130/2,0.1)</f>
        <v>51</v>
      </c>
      <c r="E126" s="17">
        <f>_xlfn.FLOOR.MATH('Приложение 1'!E130/2,0.1)</f>
        <v>34</v>
      </c>
      <c r="F126" s="17">
        <f>_xlfn.FLOOR.MATH('Приложение 1'!F130/2,0.1)</f>
        <v>34</v>
      </c>
      <c r="G126" s="17">
        <f>_xlfn.FLOOR.MATH('Приложение 1'!G130/2,0.1)</f>
        <v>34</v>
      </c>
      <c r="H126" s="17">
        <f>_xlfn.FLOOR.MATH('Приложение 1'!H130/2,0.1)</f>
        <v>34</v>
      </c>
      <c r="I126" s="17">
        <f>_xlfn.FLOOR.MATH('Приложение 1'!I130/2,0.1)</f>
        <v>17</v>
      </c>
      <c r="J126" s="32" t="s">
        <v>28</v>
      </c>
      <c r="K126" s="17">
        <f>_xlfn.FLOOR.MATH('Приложение 1'!K130/2,0.1)</f>
        <v>17</v>
      </c>
      <c r="L126" s="29"/>
      <c r="M126" s="29"/>
      <c r="N126" s="29"/>
      <c r="O126" s="29"/>
      <c r="P126" s="29"/>
      <c r="Q126" s="29"/>
      <c r="R126" s="29"/>
      <c r="S126" s="29"/>
      <c r="T126" s="29"/>
      <c r="U126" s="31"/>
    </row>
    <row r="127" spans="1:21" x14ac:dyDescent="0.25">
      <c r="A127" s="99" t="s">
        <v>2</v>
      </c>
      <c r="B127" s="17">
        <f>_xlfn.FLOOR.MATH('Приложение 1'!B131/2,0.1)</f>
        <v>89</v>
      </c>
      <c r="C127" s="17">
        <f>_xlfn.FLOOR.MATH('Приложение 1'!C131/2,0.1)</f>
        <v>85</v>
      </c>
      <c r="D127" s="17">
        <f>_xlfn.FLOOR.MATH('Приложение 1'!D131/2,0.1)</f>
        <v>68</v>
      </c>
      <c r="E127" s="17">
        <f>_xlfn.FLOOR.MATH('Приложение 1'!E131/2,0.1)</f>
        <v>51</v>
      </c>
      <c r="F127" s="17">
        <f>_xlfn.FLOOR.MATH('Приложение 1'!F131/2,0.1)</f>
        <v>45</v>
      </c>
      <c r="G127" s="17">
        <f>_xlfn.FLOOR.MATH('Приложение 1'!G131/2,0.1)</f>
        <v>45</v>
      </c>
      <c r="H127" s="17">
        <f>_xlfn.FLOOR.MATH('Приложение 1'!H131/2,0.1)</f>
        <v>45</v>
      </c>
      <c r="I127" s="17">
        <f>_xlfn.FLOOR.MATH('Приложение 1'!I131/2,0.1)</f>
        <v>34</v>
      </c>
      <c r="J127" s="17">
        <f>_xlfn.FLOOR.MATH('Приложение 1'!J131/2,0.1)</f>
        <v>17</v>
      </c>
      <c r="K127" s="32" t="s">
        <v>28</v>
      </c>
      <c r="L127" s="29"/>
      <c r="M127" s="29"/>
      <c r="N127" s="29"/>
      <c r="O127" s="29"/>
      <c r="P127" s="29"/>
      <c r="Q127" s="29"/>
      <c r="R127" s="29"/>
      <c r="S127" s="29"/>
      <c r="T127" s="29"/>
      <c r="U127" s="31"/>
    </row>
    <row r="128" spans="1:21" x14ac:dyDescent="0.25">
      <c r="A128" s="9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9"/>
      <c r="M128" s="29"/>
      <c r="N128" s="29"/>
      <c r="O128" s="29"/>
      <c r="P128" s="29"/>
      <c r="Q128" s="29"/>
      <c r="R128" s="29"/>
      <c r="S128" s="29"/>
      <c r="T128" s="29"/>
      <c r="U128" s="31"/>
    </row>
    <row r="129" spans="1:21" x14ac:dyDescent="0.25">
      <c r="A129" s="97"/>
      <c r="B129" s="29"/>
      <c r="C129" s="29"/>
      <c r="D129" s="29"/>
      <c r="E129" s="29"/>
      <c r="F129" s="29"/>
      <c r="G129" s="29"/>
      <c r="H129" s="29"/>
      <c r="I129" s="29"/>
      <c r="J129" s="29"/>
      <c r="K129" s="31"/>
      <c r="L129" s="31"/>
      <c r="M129" s="29"/>
      <c r="N129" s="29"/>
      <c r="O129" s="29"/>
      <c r="P129" s="178" t="s">
        <v>68</v>
      </c>
      <c r="Q129" s="178"/>
      <c r="R129" s="178"/>
      <c r="S129" s="178"/>
      <c r="T129" s="178"/>
      <c r="U129" s="31"/>
    </row>
    <row r="130" spans="1:21" x14ac:dyDescent="0.25">
      <c r="A130" s="97" t="s">
        <v>69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145"/>
      <c r="L130" s="145"/>
      <c r="M130" s="29"/>
      <c r="N130" s="29"/>
      <c r="O130" s="29"/>
      <c r="P130" s="29"/>
      <c r="Q130" s="29"/>
      <c r="R130" s="29"/>
      <c r="S130" s="29"/>
      <c r="T130" s="29"/>
      <c r="U130" s="31"/>
    </row>
    <row r="131" spans="1:21" ht="82.5" x14ac:dyDescent="0.25">
      <c r="A131" s="99"/>
      <c r="B131" s="16" t="s">
        <v>15</v>
      </c>
      <c r="C131" s="16" t="s">
        <v>16</v>
      </c>
      <c r="D131" s="16" t="s">
        <v>17</v>
      </c>
      <c r="E131" s="16" t="s">
        <v>18</v>
      </c>
      <c r="F131" s="16" t="s">
        <v>19</v>
      </c>
      <c r="G131" s="16" t="s">
        <v>20</v>
      </c>
      <c r="H131" s="16" t="s">
        <v>31</v>
      </c>
      <c r="I131" s="16" t="s">
        <v>50</v>
      </c>
      <c r="J131" s="16" t="s">
        <v>51</v>
      </c>
      <c r="K131" s="16" t="s">
        <v>52</v>
      </c>
      <c r="L131" s="16" t="s">
        <v>53</v>
      </c>
      <c r="M131" s="29"/>
      <c r="N131" s="29"/>
      <c r="O131" s="29"/>
      <c r="P131" s="29"/>
      <c r="Q131" s="29"/>
      <c r="R131" s="29"/>
      <c r="S131" s="29"/>
      <c r="T131" s="29"/>
      <c r="U131" s="31"/>
    </row>
    <row r="132" spans="1:21" x14ac:dyDescent="0.25">
      <c r="A132" s="99" t="s">
        <v>15</v>
      </c>
      <c r="B132" s="32" t="s">
        <v>28</v>
      </c>
      <c r="C132" s="17">
        <f>_xlfn.FLOOR.MATH('Приложение 1'!C137/2,0.1)</f>
        <v>17</v>
      </c>
      <c r="D132" s="17">
        <f>_xlfn.FLOOR.MATH('Приложение 1'!D137/2,0.1)</f>
        <v>34</v>
      </c>
      <c r="E132" s="17">
        <f>_xlfn.FLOOR.MATH('Приложение 1'!E137/2,0.1)</f>
        <v>51</v>
      </c>
      <c r="F132" s="17">
        <f>_xlfn.FLOOR.MATH('Приложение 1'!F137/2,0.1)</f>
        <v>51</v>
      </c>
      <c r="G132" s="17">
        <f>_xlfn.FLOOR.MATH('Приложение 1'!G137/2,0.1)</f>
        <v>51</v>
      </c>
      <c r="H132" s="17">
        <f>_xlfn.FLOOR.MATH('Приложение 1'!H137/2,0.1)</f>
        <v>55</v>
      </c>
      <c r="I132" s="17">
        <f>_xlfn.FLOOR.MATH('Приложение 1'!I137/2,0.1)</f>
        <v>55</v>
      </c>
      <c r="J132" s="17">
        <f>_xlfn.FLOOR.MATH('Приложение 1'!J137/2,0.1)</f>
        <v>72</v>
      </c>
      <c r="K132" s="17">
        <f>_xlfn.FLOOR.MATH('Приложение 1'!K137/2,0.1)</f>
        <v>89</v>
      </c>
      <c r="L132" s="17">
        <f>_xlfn.FLOOR.MATH('Приложение 1'!L137/2,0.1)</f>
        <v>89</v>
      </c>
      <c r="M132" s="29"/>
      <c r="N132" s="29"/>
      <c r="O132" s="29"/>
      <c r="P132" s="29"/>
      <c r="Q132" s="29"/>
      <c r="R132" s="29"/>
      <c r="S132" s="29"/>
      <c r="T132" s="29"/>
      <c r="U132" s="31"/>
    </row>
    <row r="133" spans="1:21" x14ac:dyDescent="0.25">
      <c r="A133" s="99" t="s">
        <v>16</v>
      </c>
      <c r="B133" s="17">
        <f>_xlfn.FLOOR.MATH('Приложение 1'!B138/2,0.1)</f>
        <v>17</v>
      </c>
      <c r="C133" s="33" t="s">
        <v>28</v>
      </c>
      <c r="D133" s="17">
        <f>_xlfn.FLOOR.MATH('Приложение 1'!D138/2,0.1)</f>
        <v>17</v>
      </c>
      <c r="E133" s="17">
        <f>_xlfn.FLOOR.MATH('Приложение 1'!E138/2,0.1)</f>
        <v>34</v>
      </c>
      <c r="F133" s="17">
        <f>_xlfn.FLOOR.MATH('Приложение 1'!F138/2,0.1)</f>
        <v>34</v>
      </c>
      <c r="G133" s="17">
        <f>_xlfn.FLOOR.MATH('Приложение 1'!G138/2,0.1)</f>
        <v>34</v>
      </c>
      <c r="H133" s="17">
        <f>_xlfn.FLOOR.MATH('Приложение 1'!H138/2,0.1)</f>
        <v>51</v>
      </c>
      <c r="I133" s="17">
        <f>_xlfn.FLOOR.MATH('Приложение 1'!I138/2,0.1)</f>
        <v>51</v>
      </c>
      <c r="J133" s="17">
        <f>_xlfn.FLOOR.MATH('Приложение 1'!J138/2,0.1)</f>
        <v>68</v>
      </c>
      <c r="K133" s="17">
        <f>_xlfn.FLOOR.MATH('Приложение 1'!K138/2,0.1)</f>
        <v>85</v>
      </c>
      <c r="L133" s="17">
        <f>_xlfn.FLOOR.MATH('Приложение 1'!L138/2,0.1)</f>
        <v>85</v>
      </c>
      <c r="M133" s="29"/>
      <c r="N133" s="29"/>
      <c r="O133" s="29"/>
      <c r="P133" s="29"/>
      <c r="Q133" s="29"/>
      <c r="R133" s="29"/>
      <c r="S133" s="29"/>
      <c r="T133" s="29"/>
      <c r="U133" s="31"/>
    </row>
    <row r="134" spans="1:21" x14ac:dyDescent="0.25">
      <c r="A134" s="99" t="s">
        <v>17</v>
      </c>
      <c r="B134" s="17">
        <f>_xlfn.FLOOR.MATH('Приложение 1'!B139/2,0.1)</f>
        <v>34</v>
      </c>
      <c r="C134" s="17">
        <f>_xlfn.FLOOR.MATH('Приложение 1'!C139/2,0.1)</f>
        <v>17</v>
      </c>
      <c r="D134" s="32" t="s">
        <v>28</v>
      </c>
      <c r="E134" s="17">
        <f>_xlfn.FLOOR.MATH('Приложение 1'!E139/2,0.1)</f>
        <v>17</v>
      </c>
      <c r="F134" s="17">
        <f>_xlfn.FLOOR.MATH('Приложение 1'!F139/2,0.1)</f>
        <v>17</v>
      </c>
      <c r="G134" s="17">
        <f>_xlfn.FLOOR.MATH('Приложение 1'!G139/2,0.1)</f>
        <v>17</v>
      </c>
      <c r="H134" s="17">
        <f>_xlfn.FLOOR.MATH('Приложение 1'!H139/2,0.1)</f>
        <v>34</v>
      </c>
      <c r="I134" s="17">
        <f>_xlfn.FLOOR.MATH('Приложение 1'!I139/2,0.1)</f>
        <v>34</v>
      </c>
      <c r="J134" s="17">
        <f>_xlfn.FLOOR.MATH('Приложение 1'!J139/2,0.1)</f>
        <v>51</v>
      </c>
      <c r="K134" s="17">
        <f>_xlfn.FLOOR.MATH('Приложение 1'!K139/2,0.1)</f>
        <v>68</v>
      </c>
      <c r="L134" s="17">
        <f>_xlfn.FLOOR.MATH('Приложение 1'!L139/2,0.1)</f>
        <v>68</v>
      </c>
      <c r="M134" s="29"/>
      <c r="N134" s="29"/>
      <c r="O134" s="29"/>
      <c r="P134" s="29"/>
      <c r="Q134" s="29"/>
      <c r="R134" s="29"/>
      <c r="S134" s="29"/>
      <c r="T134" s="29"/>
      <c r="U134" s="31"/>
    </row>
    <row r="135" spans="1:21" x14ac:dyDescent="0.25">
      <c r="A135" s="99" t="s">
        <v>18</v>
      </c>
      <c r="B135" s="17">
        <f>_xlfn.FLOOR.MATH('Приложение 1'!B140/2,0.1)</f>
        <v>51</v>
      </c>
      <c r="C135" s="17">
        <f>_xlfn.FLOOR.MATH('Приложение 1'!C140/2,0.1)</f>
        <v>34</v>
      </c>
      <c r="D135" s="17">
        <f>_xlfn.FLOOR.MATH('Приложение 1'!D140/2,0.1)</f>
        <v>17</v>
      </c>
      <c r="E135" s="32" t="s">
        <v>28</v>
      </c>
      <c r="F135" s="17">
        <f>_xlfn.FLOOR.MATH('Приложение 1'!F140/2,0.1)</f>
        <v>17</v>
      </c>
      <c r="G135" s="17">
        <f>_xlfn.FLOOR.MATH('Приложение 1'!G140/2,0.1)</f>
        <v>17</v>
      </c>
      <c r="H135" s="17">
        <f>_xlfn.FLOOR.MATH('Приложение 1'!H140/2,0.1)</f>
        <v>17</v>
      </c>
      <c r="I135" s="17">
        <f>_xlfn.FLOOR.MATH('Приложение 1'!I140/2,0.1)</f>
        <v>17</v>
      </c>
      <c r="J135" s="17">
        <f>_xlfn.FLOOR.MATH('Приложение 1'!J140/2,0.1)</f>
        <v>34</v>
      </c>
      <c r="K135" s="17">
        <f>_xlfn.FLOOR.MATH('Приложение 1'!K140/2,0.1)</f>
        <v>51</v>
      </c>
      <c r="L135" s="17">
        <f>_xlfn.FLOOR.MATH('Приложение 1'!L140/2,0.1)</f>
        <v>51</v>
      </c>
      <c r="M135" s="29"/>
      <c r="N135" s="29"/>
      <c r="O135" s="29"/>
      <c r="P135" s="29"/>
      <c r="Q135" s="29"/>
      <c r="R135" s="29"/>
      <c r="S135" s="29"/>
      <c r="T135" s="29"/>
      <c r="U135" s="31"/>
    </row>
    <row r="136" spans="1:21" x14ac:dyDescent="0.25">
      <c r="A136" s="99" t="s">
        <v>19</v>
      </c>
      <c r="B136" s="17">
        <f>_xlfn.FLOOR.MATH('Приложение 1'!B141/2,0.1)</f>
        <v>51</v>
      </c>
      <c r="C136" s="17">
        <f>_xlfn.FLOOR.MATH('Приложение 1'!C141/2,0.1)</f>
        <v>34</v>
      </c>
      <c r="D136" s="17">
        <f>_xlfn.FLOOR.MATH('Приложение 1'!D141/2,0.1)</f>
        <v>17</v>
      </c>
      <c r="E136" s="17">
        <f>_xlfn.FLOOR.MATH('Приложение 1'!E141/2,0.1)</f>
        <v>17</v>
      </c>
      <c r="F136" s="32" t="s">
        <v>28</v>
      </c>
      <c r="G136" s="17">
        <f>_xlfn.FLOOR.MATH('Приложение 1'!G141/2,0.1)</f>
        <v>17</v>
      </c>
      <c r="H136" s="17">
        <f>_xlfn.FLOOR.MATH('Приложение 1'!H141/2,0.1)</f>
        <v>17</v>
      </c>
      <c r="I136" s="17">
        <f>_xlfn.FLOOR.MATH('Приложение 1'!I141/2,0.1)</f>
        <v>17</v>
      </c>
      <c r="J136" s="17">
        <f>_xlfn.FLOOR.MATH('Приложение 1'!J141/2,0.1)</f>
        <v>34</v>
      </c>
      <c r="K136" s="17">
        <f>_xlfn.FLOOR.MATH('Приложение 1'!K141/2,0.1)</f>
        <v>51</v>
      </c>
      <c r="L136" s="17">
        <f>_xlfn.FLOOR.MATH('Приложение 1'!L141/2,0.1)</f>
        <v>51</v>
      </c>
      <c r="M136" s="29"/>
      <c r="N136" s="29"/>
      <c r="O136" s="29"/>
      <c r="P136" s="29"/>
      <c r="Q136" s="29"/>
      <c r="R136" s="29"/>
      <c r="S136" s="29"/>
      <c r="T136" s="29"/>
      <c r="U136" s="31"/>
    </row>
    <row r="137" spans="1:21" x14ac:dyDescent="0.25">
      <c r="A137" s="99" t="s">
        <v>20</v>
      </c>
      <c r="B137" s="17">
        <f>_xlfn.FLOOR.MATH('Приложение 1'!B142/2,0.1)</f>
        <v>51</v>
      </c>
      <c r="C137" s="17">
        <f>_xlfn.FLOOR.MATH('Приложение 1'!C142/2,0.1)</f>
        <v>34</v>
      </c>
      <c r="D137" s="17">
        <f>_xlfn.FLOOR.MATH('Приложение 1'!D142/2,0.1)</f>
        <v>17</v>
      </c>
      <c r="E137" s="17">
        <f>_xlfn.FLOOR.MATH('Приложение 1'!E142/2,0.1)</f>
        <v>17</v>
      </c>
      <c r="F137" s="17">
        <f>_xlfn.FLOOR.MATH('Приложение 1'!F142/2,0.1)</f>
        <v>17</v>
      </c>
      <c r="G137" s="32" t="s">
        <v>28</v>
      </c>
      <c r="H137" s="17">
        <f>_xlfn.FLOOR.MATH('Приложение 1'!H142/2,0.1)</f>
        <v>14</v>
      </c>
      <c r="I137" s="17">
        <f>_xlfn.FLOOR.MATH('Приложение 1'!I142/2,0.1)</f>
        <v>14</v>
      </c>
      <c r="J137" s="17">
        <f>_xlfn.FLOOR.MATH('Приложение 1'!J142/2,0.1)</f>
        <v>34</v>
      </c>
      <c r="K137" s="17">
        <f>_xlfn.FLOOR.MATH('Приложение 1'!K142/2,0.1)</f>
        <v>51</v>
      </c>
      <c r="L137" s="17">
        <f>_xlfn.FLOOR.MATH('Приложение 1'!L142/2,0.1)</f>
        <v>55</v>
      </c>
      <c r="M137" s="29"/>
      <c r="N137" s="29"/>
      <c r="O137" s="29"/>
      <c r="P137" s="29"/>
      <c r="Q137" s="29"/>
      <c r="R137" s="29"/>
      <c r="S137" s="29"/>
      <c r="T137" s="29"/>
      <c r="U137" s="31"/>
    </row>
    <row r="138" spans="1:21" x14ac:dyDescent="0.25">
      <c r="A138" s="99" t="s">
        <v>31</v>
      </c>
      <c r="B138" s="17">
        <f>_xlfn.FLOOR.MATH('Приложение 1'!B143/2,0.1)</f>
        <v>55</v>
      </c>
      <c r="C138" s="17">
        <f>_xlfn.FLOOR.MATH('Приложение 1'!C143/2,0.1)</f>
        <v>51</v>
      </c>
      <c r="D138" s="17">
        <f>_xlfn.FLOOR.MATH('Приложение 1'!D143/2,0.1)</f>
        <v>34</v>
      </c>
      <c r="E138" s="17">
        <f>_xlfn.FLOOR.MATH('Приложение 1'!E143/2,0.1)</f>
        <v>17</v>
      </c>
      <c r="F138" s="17">
        <f>_xlfn.FLOOR.MATH('Приложение 1'!F143/2,0.1)</f>
        <v>17</v>
      </c>
      <c r="G138" s="17">
        <f>_xlfn.FLOOR.MATH('Приложение 1'!G143/2,0.1)</f>
        <v>14</v>
      </c>
      <c r="H138" s="32" t="s">
        <v>28</v>
      </c>
      <c r="I138" s="17">
        <f>_xlfn.FLOOR.MATH('Приложение 1'!I143/2,0.1)</f>
        <v>14</v>
      </c>
      <c r="J138" s="17">
        <f>_xlfn.FLOOR.MATH('Приложение 1'!J143/2,0.1)</f>
        <v>34</v>
      </c>
      <c r="K138" s="17">
        <f>_xlfn.FLOOR.MATH('Приложение 1'!K143/2,0.1)</f>
        <v>51</v>
      </c>
      <c r="L138" s="17">
        <f>_xlfn.FLOOR.MATH('Приложение 1'!L143/2,0.1)</f>
        <v>55</v>
      </c>
      <c r="M138" s="29"/>
      <c r="N138" s="29"/>
      <c r="O138" s="29"/>
      <c r="P138" s="29"/>
      <c r="Q138" s="29"/>
      <c r="R138" s="29"/>
      <c r="S138" s="29"/>
      <c r="T138" s="29"/>
      <c r="U138" s="31"/>
    </row>
    <row r="139" spans="1:21" x14ac:dyDescent="0.25">
      <c r="A139" s="99" t="s">
        <v>50</v>
      </c>
      <c r="B139" s="17">
        <f>_xlfn.FLOOR.MATH('Приложение 1'!B144/2,0.1)</f>
        <v>55</v>
      </c>
      <c r="C139" s="17">
        <f>_xlfn.FLOOR.MATH('Приложение 1'!C144/2,0.1)</f>
        <v>51</v>
      </c>
      <c r="D139" s="17">
        <f>_xlfn.FLOOR.MATH('Приложение 1'!D144/2,0.1)</f>
        <v>34</v>
      </c>
      <c r="E139" s="17">
        <f>_xlfn.FLOOR.MATH('Приложение 1'!E144/2,0.1)</f>
        <v>17</v>
      </c>
      <c r="F139" s="17">
        <f>_xlfn.FLOOR.MATH('Приложение 1'!F144/2,0.1)</f>
        <v>17</v>
      </c>
      <c r="G139" s="17">
        <f>_xlfn.FLOOR.MATH('Приложение 1'!G144/2,0.1)</f>
        <v>14</v>
      </c>
      <c r="H139" s="17">
        <f>_xlfn.FLOOR.MATH('Приложение 1'!H144/2,0.1)</f>
        <v>14</v>
      </c>
      <c r="I139" s="32" t="s">
        <v>28</v>
      </c>
      <c r="J139" s="17">
        <f>_xlfn.FLOOR.MATH('Приложение 1'!J144/2,0.1)</f>
        <v>17</v>
      </c>
      <c r="K139" s="17">
        <f>_xlfn.FLOOR.MATH('Приложение 1'!K144/2,0.1)</f>
        <v>34</v>
      </c>
      <c r="L139" s="17">
        <f>_xlfn.FLOOR.MATH('Приложение 1'!L144/2,0.1)</f>
        <v>34</v>
      </c>
      <c r="M139" s="29"/>
      <c r="N139" s="29"/>
      <c r="O139" s="29"/>
      <c r="P139" s="29"/>
      <c r="Q139" s="29"/>
      <c r="R139" s="29"/>
      <c r="S139" s="29"/>
      <c r="T139" s="29"/>
      <c r="U139" s="31"/>
    </row>
    <row r="140" spans="1:21" x14ac:dyDescent="0.25">
      <c r="A140" s="99" t="s">
        <v>51</v>
      </c>
      <c r="B140" s="17">
        <f>_xlfn.FLOOR.MATH('Приложение 1'!B145/2,0.1)</f>
        <v>72</v>
      </c>
      <c r="C140" s="17">
        <f>_xlfn.FLOOR.MATH('Приложение 1'!C145/2,0.1)</f>
        <v>68</v>
      </c>
      <c r="D140" s="17">
        <f>_xlfn.FLOOR.MATH('Приложение 1'!D145/2,0.1)</f>
        <v>51</v>
      </c>
      <c r="E140" s="17">
        <f>_xlfn.FLOOR.MATH('Приложение 1'!E145/2,0.1)</f>
        <v>34</v>
      </c>
      <c r="F140" s="17">
        <f>_xlfn.FLOOR.MATH('Приложение 1'!F145/2,0.1)</f>
        <v>34</v>
      </c>
      <c r="G140" s="17">
        <f>_xlfn.FLOOR.MATH('Приложение 1'!G145/2,0.1)</f>
        <v>34</v>
      </c>
      <c r="H140" s="17">
        <f>_xlfn.FLOOR.MATH('Приложение 1'!H145/2,0.1)</f>
        <v>34</v>
      </c>
      <c r="I140" s="17">
        <f>_xlfn.FLOOR.MATH('Приложение 1'!I145/2,0.1)</f>
        <v>17</v>
      </c>
      <c r="J140" s="32" t="s">
        <v>28</v>
      </c>
      <c r="K140" s="17">
        <f>_xlfn.FLOOR.MATH('Приложение 1'!K145/2,0.1)</f>
        <v>17</v>
      </c>
      <c r="L140" s="17">
        <f>_xlfn.FLOOR.MATH('Приложение 1'!L145/2,0.1)</f>
        <v>17</v>
      </c>
      <c r="M140" s="29"/>
      <c r="N140" s="29"/>
      <c r="O140" s="29"/>
      <c r="P140" s="29"/>
      <c r="Q140" s="29"/>
      <c r="R140" s="29"/>
      <c r="S140" s="29"/>
      <c r="T140" s="29"/>
      <c r="U140" s="31"/>
    </row>
    <row r="141" spans="1:21" x14ac:dyDescent="0.25">
      <c r="A141" s="99" t="s">
        <v>52</v>
      </c>
      <c r="B141" s="17">
        <f>_xlfn.FLOOR.MATH('Приложение 1'!B146/2,0.1)</f>
        <v>89</v>
      </c>
      <c r="C141" s="17">
        <f>_xlfn.FLOOR.MATH('Приложение 1'!C146/2,0.1)</f>
        <v>85</v>
      </c>
      <c r="D141" s="17">
        <f>_xlfn.FLOOR.MATH('Приложение 1'!D146/2,0.1)</f>
        <v>68</v>
      </c>
      <c r="E141" s="17">
        <f>_xlfn.FLOOR.MATH('Приложение 1'!E146/2,0.1)</f>
        <v>51</v>
      </c>
      <c r="F141" s="17">
        <f>_xlfn.FLOOR.MATH('Приложение 1'!F146/2,0.1)</f>
        <v>51</v>
      </c>
      <c r="G141" s="17">
        <f>_xlfn.FLOOR.MATH('Приложение 1'!G146/2,0.1)</f>
        <v>51</v>
      </c>
      <c r="H141" s="17">
        <f>_xlfn.FLOOR.MATH('Приложение 1'!H146/2,0.1)</f>
        <v>51</v>
      </c>
      <c r="I141" s="17">
        <f>_xlfn.FLOOR.MATH('Приложение 1'!I146/2,0.1)</f>
        <v>34</v>
      </c>
      <c r="J141" s="17">
        <f>_xlfn.FLOOR.MATH('Приложение 1'!J146/2,0.1)</f>
        <v>17</v>
      </c>
      <c r="K141" s="32" t="s">
        <v>28</v>
      </c>
      <c r="L141" s="17">
        <f>_xlfn.FLOOR.MATH('Приложение 1'!L146/2,0.1)</f>
        <v>17</v>
      </c>
      <c r="M141" s="29"/>
      <c r="N141" s="29"/>
      <c r="O141" s="29"/>
      <c r="P141" s="29"/>
      <c r="Q141" s="29"/>
      <c r="R141" s="29"/>
      <c r="S141" s="29"/>
      <c r="T141" s="29"/>
      <c r="U141" s="31"/>
    </row>
    <row r="142" spans="1:21" x14ac:dyDescent="0.25">
      <c r="A142" s="99" t="s">
        <v>53</v>
      </c>
      <c r="B142" s="17">
        <f>_xlfn.FLOOR.MATH('Приложение 1'!B147/2,0.1)</f>
        <v>89</v>
      </c>
      <c r="C142" s="17">
        <f>_xlfn.FLOOR.MATH('Приложение 1'!C147/2,0.1)</f>
        <v>85</v>
      </c>
      <c r="D142" s="17">
        <f>_xlfn.FLOOR.MATH('Приложение 1'!D147/2,0.1)</f>
        <v>68</v>
      </c>
      <c r="E142" s="17">
        <f>_xlfn.FLOOR.MATH('Приложение 1'!E147/2,0.1)</f>
        <v>51</v>
      </c>
      <c r="F142" s="17">
        <f>_xlfn.FLOOR.MATH('Приложение 1'!F147/2,0.1)</f>
        <v>51</v>
      </c>
      <c r="G142" s="17">
        <f>_xlfn.FLOOR.MATH('Приложение 1'!G147/2,0.1)</f>
        <v>55</v>
      </c>
      <c r="H142" s="17">
        <f>_xlfn.FLOOR.MATH('Приложение 1'!H147/2,0.1)</f>
        <v>55</v>
      </c>
      <c r="I142" s="17">
        <f>_xlfn.FLOOR.MATH('Приложение 1'!I147/2,0.1)</f>
        <v>34</v>
      </c>
      <c r="J142" s="17">
        <f>_xlfn.FLOOR.MATH('Приложение 1'!J147/2,0.1)</f>
        <v>17</v>
      </c>
      <c r="K142" s="17">
        <f>_xlfn.FLOOR.MATH('Приложение 1'!K147/2,0.1)</f>
        <v>17</v>
      </c>
      <c r="L142" s="32" t="s">
        <v>28</v>
      </c>
      <c r="M142" s="29"/>
      <c r="N142" s="29"/>
      <c r="O142" s="29"/>
      <c r="P142" s="29"/>
      <c r="Q142" s="29"/>
      <c r="R142" s="29"/>
      <c r="S142" s="29"/>
      <c r="T142" s="29"/>
      <c r="U142" s="31"/>
    </row>
    <row r="143" spans="1:21" x14ac:dyDescent="0.25">
      <c r="A143" s="9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9"/>
      <c r="N143" s="29"/>
      <c r="O143" s="29"/>
      <c r="P143" s="29"/>
      <c r="Q143" s="29"/>
      <c r="R143" s="29"/>
      <c r="S143" s="29"/>
      <c r="T143" s="29"/>
      <c r="U143" s="31"/>
    </row>
    <row r="144" spans="1:21" x14ac:dyDescent="0.25">
      <c r="A144" s="97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31"/>
      <c r="M144" s="31"/>
      <c r="N144" s="29"/>
      <c r="O144" s="29"/>
      <c r="P144" s="178" t="s">
        <v>70</v>
      </c>
      <c r="Q144" s="178"/>
      <c r="R144" s="178"/>
      <c r="S144" s="178"/>
      <c r="T144" s="178"/>
      <c r="U144" s="31"/>
    </row>
    <row r="145" spans="1:21" x14ac:dyDescent="0.25">
      <c r="A145" s="97" t="s">
        <v>71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145"/>
      <c r="M145" s="145"/>
      <c r="N145" s="29"/>
      <c r="O145" s="29"/>
      <c r="P145" s="29"/>
      <c r="Q145" s="29"/>
      <c r="R145" s="29"/>
      <c r="S145" s="29"/>
      <c r="T145" s="29"/>
      <c r="U145" s="31"/>
    </row>
    <row r="146" spans="1:21" ht="95.25" x14ac:dyDescent="0.25">
      <c r="A146" s="99"/>
      <c r="B146" s="16" t="s">
        <v>15</v>
      </c>
      <c r="C146" s="16" t="s">
        <v>16</v>
      </c>
      <c r="D146" s="16" t="s">
        <v>17</v>
      </c>
      <c r="E146" s="16" t="s">
        <v>32</v>
      </c>
      <c r="F146" s="16" t="s">
        <v>33</v>
      </c>
      <c r="G146" s="16" t="s">
        <v>34</v>
      </c>
      <c r="H146" s="16" t="s">
        <v>35</v>
      </c>
      <c r="I146" s="16" t="s">
        <v>36</v>
      </c>
      <c r="J146" s="16" t="s">
        <v>37</v>
      </c>
      <c r="K146" s="16" t="s">
        <v>38</v>
      </c>
      <c r="L146" s="16" t="s">
        <v>39</v>
      </c>
      <c r="M146" s="16" t="s">
        <v>40</v>
      </c>
      <c r="N146" s="29"/>
      <c r="O146" s="29"/>
      <c r="P146" s="29"/>
      <c r="Q146" s="29"/>
      <c r="R146" s="29"/>
      <c r="S146" s="29"/>
      <c r="T146" s="29"/>
      <c r="U146" s="31"/>
    </row>
    <row r="147" spans="1:21" x14ac:dyDescent="0.25">
      <c r="A147" s="99" t="s">
        <v>15</v>
      </c>
      <c r="B147" s="32" t="s">
        <v>28</v>
      </c>
      <c r="C147" s="17">
        <f>_xlfn.FLOOR.MATH('Приложение 1'!C153/2,0.1)</f>
        <v>17</v>
      </c>
      <c r="D147" s="17">
        <f>_xlfn.FLOOR.MATH('Приложение 1'!D153/2,0.1)</f>
        <v>34</v>
      </c>
      <c r="E147" s="17">
        <f>_xlfn.FLOOR.MATH('Приложение 1'!E153/2,0.1)</f>
        <v>51</v>
      </c>
      <c r="F147" s="17">
        <f>_xlfn.FLOOR.MATH('Приложение 1'!F153/2,0.1)</f>
        <v>51</v>
      </c>
      <c r="G147" s="17">
        <f>_xlfn.FLOOR.MATH('Приложение 1'!G153/2,0.1)</f>
        <v>51</v>
      </c>
      <c r="H147" s="17">
        <f>_xlfn.FLOOR.MATH('Приложение 1'!H153/2,0.1)</f>
        <v>68</v>
      </c>
      <c r="I147" s="17">
        <f>_xlfn.FLOOR.MATH('Приложение 1'!I153/2,0.1)</f>
        <v>85</v>
      </c>
      <c r="J147" s="17">
        <f>_xlfn.FLOOR.MATH('Приложение 1'!J153/2,0.1)</f>
        <v>102</v>
      </c>
      <c r="K147" s="17">
        <f>_xlfn.FLOOR.MATH('Приложение 1'!K153/2,0.1)</f>
        <v>119</v>
      </c>
      <c r="L147" s="17">
        <f>_xlfn.FLOOR.MATH('Приложение 1'!L153/2,0.1)</f>
        <v>136</v>
      </c>
      <c r="M147" s="17">
        <f>_xlfn.FLOOR.MATH('Приложение 1'!M153/2,0.1)</f>
        <v>153</v>
      </c>
      <c r="N147" s="29"/>
      <c r="O147" s="29"/>
      <c r="P147" s="29"/>
      <c r="Q147" s="29"/>
      <c r="R147" s="29"/>
      <c r="S147" s="29"/>
      <c r="T147" s="29"/>
      <c r="U147" s="31"/>
    </row>
    <row r="148" spans="1:21" x14ac:dyDescent="0.25">
      <c r="A148" s="99" t="s">
        <v>16</v>
      </c>
      <c r="B148" s="17">
        <f>_xlfn.FLOOR.MATH('Приложение 1'!B154/2,0.1)</f>
        <v>17</v>
      </c>
      <c r="C148" s="32" t="s">
        <v>28</v>
      </c>
      <c r="D148" s="17">
        <f>_xlfn.FLOOR.MATH('Приложение 1'!D154/2,0.1)</f>
        <v>17</v>
      </c>
      <c r="E148" s="17">
        <f>_xlfn.FLOOR.MATH('Приложение 1'!E154/2,0.1)</f>
        <v>34</v>
      </c>
      <c r="F148" s="17">
        <f>_xlfn.FLOOR.MATH('Приложение 1'!F154/2,0.1)</f>
        <v>34</v>
      </c>
      <c r="G148" s="17">
        <f>_xlfn.FLOOR.MATH('Приложение 1'!G154/2,0.1)</f>
        <v>34</v>
      </c>
      <c r="H148" s="17">
        <f>_xlfn.FLOOR.MATH('Приложение 1'!H154/2,0.1)</f>
        <v>51</v>
      </c>
      <c r="I148" s="17">
        <f>_xlfn.FLOOR.MATH('Приложение 1'!I154/2,0.1)</f>
        <v>68</v>
      </c>
      <c r="J148" s="17">
        <f>_xlfn.FLOOR.MATH('Приложение 1'!J154/2,0.1)</f>
        <v>85</v>
      </c>
      <c r="K148" s="17">
        <f>_xlfn.FLOOR.MATH('Приложение 1'!K154/2,0.1)</f>
        <v>102</v>
      </c>
      <c r="L148" s="17">
        <f>_xlfn.FLOOR.MATH('Приложение 1'!L154/2,0.1)</f>
        <v>119</v>
      </c>
      <c r="M148" s="17">
        <f>_xlfn.FLOOR.MATH('Приложение 1'!M154/2,0.1)</f>
        <v>136</v>
      </c>
      <c r="N148" s="29"/>
      <c r="O148" s="29"/>
      <c r="P148" s="29"/>
      <c r="Q148" s="29"/>
      <c r="R148" s="29"/>
      <c r="S148" s="29"/>
      <c r="T148" s="29"/>
      <c r="U148" s="31"/>
    </row>
    <row r="149" spans="1:21" x14ac:dyDescent="0.25">
      <c r="A149" s="99" t="s">
        <v>17</v>
      </c>
      <c r="B149" s="17">
        <f>_xlfn.FLOOR.MATH('Приложение 1'!B155/2,0.1)</f>
        <v>34</v>
      </c>
      <c r="C149" s="17">
        <f>_xlfn.FLOOR.MATH('Приложение 1'!C155/2,0.1)</f>
        <v>17</v>
      </c>
      <c r="D149" s="34" t="s">
        <v>28</v>
      </c>
      <c r="E149" s="17">
        <f>_xlfn.FLOOR.MATH('Приложение 1'!E155/2,0.1)</f>
        <v>17</v>
      </c>
      <c r="F149" s="17">
        <f>_xlfn.FLOOR.MATH('Приложение 1'!F155/2,0.1)</f>
        <v>17</v>
      </c>
      <c r="G149" s="17">
        <f>_xlfn.FLOOR.MATH('Приложение 1'!G155/2,0.1)</f>
        <v>17</v>
      </c>
      <c r="H149" s="17">
        <f>_xlfn.FLOOR.MATH('Приложение 1'!H155/2,0.1)</f>
        <v>34</v>
      </c>
      <c r="I149" s="17">
        <f>_xlfn.FLOOR.MATH('Приложение 1'!I155/2,0.1)</f>
        <v>51</v>
      </c>
      <c r="J149" s="17">
        <f>_xlfn.FLOOR.MATH('Приложение 1'!J155/2,0.1)</f>
        <v>68</v>
      </c>
      <c r="K149" s="17">
        <f>_xlfn.FLOOR.MATH('Приложение 1'!K155/2,0.1)</f>
        <v>85</v>
      </c>
      <c r="L149" s="17">
        <f>_xlfn.FLOOR.MATH('Приложение 1'!L155/2,0.1)</f>
        <v>102</v>
      </c>
      <c r="M149" s="17">
        <f>_xlfn.FLOOR.MATH('Приложение 1'!M155/2,0.1)</f>
        <v>119</v>
      </c>
      <c r="N149" s="29"/>
      <c r="O149" s="29"/>
      <c r="P149" s="29"/>
      <c r="Q149" s="29"/>
      <c r="R149" s="29"/>
      <c r="S149" s="29"/>
      <c r="T149" s="29"/>
      <c r="U149" s="31"/>
    </row>
    <row r="150" spans="1:21" x14ac:dyDescent="0.25">
      <c r="A150" s="99" t="s">
        <v>32</v>
      </c>
      <c r="B150" s="17">
        <f>_xlfn.FLOOR.MATH('Приложение 1'!B156/2,0.1)</f>
        <v>51</v>
      </c>
      <c r="C150" s="17">
        <f>_xlfn.FLOOR.MATH('Приложение 1'!C156/2,0.1)</f>
        <v>34</v>
      </c>
      <c r="D150" s="17">
        <f>_xlfn.FLOOR.MATH('Приложение 1'!D156/2,0.1)</f>
        <v>17</v>
      </c>
      <c r="E150" s="32" t="s">
        <v>28</v>
      </c>
      <c r="F150" s="17">
        <f>_xlfn.FLOOR.MATH('Приложение 1'!F156/2,0.1)</f>
        <v>17</v>
      </c>
      <c r="G150" s="17">
        <f>_xlfn.FLOOR.MATH('Приложение 1'!G156/2,0.1)</f>
        <v>17</v>
      </c>
      <c r="H150" s="17">
        <f>_xlfn.FLOOR.MATH('Приложение 1'!H156/2,0.1)</f>
        <v>34</v>
      </c>
      <c r="I150" s="17">
        <f>_xlfn.FLOOR.MATH('Приложение 1'!I156/2,0.1)</f>
        <v>51</v>
      </c>
      <c r="J150" s="17">
        <f>_xlfn.FLOOR.MATH('Приложение 1'!J156/2,0.1)</f>
        <v>68</v>
      </c>
      <c r="K150" s="17">
        <f>_xlfn.FLOOR.MATH('Приложение 1'!K156/2,0.1)</f>
        <v>85</v>
      </c>
      <c r="L150" s="17">
        <f>_xlfn.FLOOR.MATH('Приложение 1'!L156/2,0.1)</f>
        <v>102</v>
      </c>
      <c r="M150" s="17">
        <f>_xlfn.FLOOR.MATH('Приложение 1'!M156/2,0.1)</f>
        <v>119</v>
      </c>
      <c r="N150" s="29"/>
      <c r="O150" s="29"/>
      <c r="P150" s="29"/>
      <c r="Q150" s="29"/>
      <c r="R150" s="29"/>
      <c r="S150" s="29"/>
      <c r="T150" s="29"/>
      <c r="U150" s="31"/>
    </row>
    <row r="151" spans="1:21" x14ac:dyDescent="0.25">
      <c r="A151" s="99" t="s">
        <v>33</v>
      </c>
      <c r="B151" s="17">
        <f>_xlfn.FLOOR.MATH('Приложение 1'!B157/2,0.1)</f>
        <v>51</v>
      </c>
      <c r="C151" s="17">
        <f>_xlfn.FLOOR.MATH('Приложение 1'!C157/2,0.1)</f>
        <v>34</v>
      </c>
      <c r="D151" s="17">
        <f>_xlfn.FLOOR.MATH('Приложение 1'!D157/2,0.1)</f>
        <v>17</v>
      </c>
      <c r="E151" s="17">
        <f>_xlfn.FLOOR.MATH('Приложение 1'!E157/2,0.1)</f>
        <v>17</v>
      </c>
      <c r="F151" s="32" t="s">
        <v>28</v>
      </c>
      <c r="G151" s="17">
        <f>_xlfn.FLOOR.MATH('Приложение 1'!G157/2,0.1)</f>
        <v>17</v>
      </c>
      <c r="H151" s="17">
        <f>_xlfn.FLOOR.MATH('Приложение 1'!H157/2,0.1)</f>
        <v>34</v>
      </c>
      <c r="I151" s="17">
        <f>_xlfn.FLOOR.MATH('Приложение 1'!I157/2,0.1)</f>
        <v>51</v>
      </c>
      <c r="J151" s="17">
        <f>_xlfn.FLOOR.MATH('Приложение 1'!J157/2,0.1)</f>
        <v>68</v>
      </c>
      <c r="K151" s="17">
        <f>_xlfn.FLOOR.MATH('Приложение 1'!K157/2,0.1)</f>
        <v>85</v>
      </c>
      <c r="L151" s="17">
        <f>_xlfn.FLOOR.MATH('Приложение 1'!L157/2,0.1)</f>
        <v>102</v>
      </c>
      <c r="M151" s="17">
        <f>_xlfn.FLOOR.MATH('Приложение 1'!M157/2,0.1)</f>
        <v>119</v>
      </c>
      <c r="N151" s="29"/>
      <c r="O151" s="29"/>
      <c r="P151" s="29"/>
      <c r="Q151" s="29"/>
      <c r="R151" s="29"/>
      <c r="S151" s="29"/>
      <c r="T151" s="29"/>
      <c r="U151" s="31"/>
    </row>
    <row r="152" spans="1:21" x14ac:dyDescent="0.25">
      <c r="A152" s="99" t="s">
        <v>34</v>
      </c>
      <c r="B152" s="17">
        <f>_xlfn.FLOOR.MATH('Приложение 1'!B158/2,0.1)</f>
        <v>51</v>
      </c>
      <c r="C152" s="17">
        <f>_xlfn.FLOOR.MATH('Приложение 1'!C158/2,0.1)</f>
        <v>34</v>
      </c>
      <c r="D152" s="17">
        <f>_xlfn.FLOOR.MATH('Приложение 1'!D158/2,0.1)</f>
        <v>17</v>
      </c>
      <c r="E152" s="17">
        <f>_xlfn.FLOOR.MATH('Приложение 1'!E158/2,0.1)</f>
        <v>17</v>
      </c>
      <c r="F152" s="17">
        <f>_xlfn.FLOOR.MATH('Приложение 1'!F158/2,0.1)</f>
        <v>17</v>
      </c>
      <c r="G152" s="32" t="s">
        <v>28</v>
      </c>
      <c r="H152" s="17">
        <f>_xlfn.FLOOR.MATH('Приложение 1'!H158/2,0.1)</f>
        <v>17</v>
      </c>
      <c r="I152" s="17">
        <f>_xlfn.FLOOR.MATH('Приложение 1'!I158/2,0.1)</f>
        <v>34</v>
      </c>
      <c r="J152" s="17">
        <f>_xlfn.FLOOR.MATH('Приложение 1'!J158/2,0.1)</f>
        <v>51</v>
      </c>
      <c r="K152" s="17">
        <f>_xlfn.FLOOR.MATH('Приложение 1'!K158/2,0.1)</f>
        <v>68</v>
      </c>
      <c r="L152" s="17">
        <f>_xlfn.FLOOR.MATH('Приложение 1'!L158/2,0.1)</f>
        <v>85</v>
      </c>
      <c r="M152" s="17">
        <f>_xlfn.FLOOR.MATH('Приложение 1'!M158/2,0.1)</f>
        <v>102</v>
      </c>
      <c r="N152" s="29"/>
      <c r="O152" s="29"/>
      <c r="P152" s="29"/>
      <c r="Q152" s="29"/>
      <c r="R152" s="29"/>
      <c r="S152" s="29"/>
      <c r="T152" s="29"/>
      <c r="U152" s="31"/>
    </row>
    <row r="153" spans="1:21" x14ac:dyDescent="0.25">
      <c r="A153" s="99" t="s">
        <v>35</v>
      </c>
      <c r="B153" s="17">
        <f>_xlfn.FLOOR.MATH('Приложение 1'!B159/2,0.1)</f>
        <v>68</v>
      </c>
      <c r="C153" s="17">
        <f>_xlfn.FLOOR.MATH('Приложение 1'!C159/2,0.1)</f>
        <v>51</v>
      </c>
      <c r="D153" s="17">
        <f>_xlfn.FLOOR.MATH('Приложение 1'!D159/2,0.1)</f>
        <v>34</v>
      </c>
      <c r="E153" s="17">
        <f>_xlfn.FLOOR.MATH('Приложение 1'!E159/2,0.1)</f>
        <v>34</v>
      </c>
      <c r="F153" s="17">
        <f>_xlfn.FLOOR.MATH('Приложение 1'!F159/2,0.1)</f>
        <v>34</v>
      </c>
      <c r="G153" s="17">
        <f>_xlfn.FLOOR.MATH('Приложение 1'!G159/2,0.1)</f>
        <v>17</v>
      </c>
      <c r="H153" s="32" t="s">
        <v>28</v>
      </c>
      <c r="I153" s="17">
        <f>_xlfn.FLOOR.MATH('Приложение 1'!I159/2,0.1)</f>
        <v>17</v>
      </c>
      <c r="J153" s="17">
        <f>_xlfn.FLOOR.MATH('Приложение 1'!J159/2,0.1)</f>
        <v>34</v>
      </c>
      <c r="K153" s="17">
        <f>_xlfn.FLOOR.MATH('Приложение 1'!K159/2,0.1)</f>
        <v>51</v>
      </c>
      <c r="L153" s="17">
        <f>_xlfn.FLOOR.MATH('Приложение 1'!L159/2,0.1)</f>
        <v>68</v>
      </c>
      <c r="M153" s="17">
        <f>_xlfn.FLOOR.MATH('Приложение 1'!M159/2,0.1)</f>
        <v>85</v>
      </c>
      <c r="N153" s="29"/>
      <c r="O153" s="29"/>
      <c r="P153" s="29"/>
      <c r="Q153" s="29"/>
      <c r="R153" s="29"/>
      <c r="S153" s="29"/>
      <c r="T153" s="29"/>
      <c r="U153" s="31"/>
    </row>
    <row r="154" spans="1:21" x14ac:dyDescent="0.25">
      <c r="A154" s="99" t="s">
        <v>36</v>
      </c>
      <c r="B154" s="17">
        <f>_xlfn.FLOOR.MATH('Приложение 1'!B160/2,0.1)</f>
        <v>85</v>
      </c>
      <c r="C154" s="17">
        <f>_xlfn.FLOOR.MATH('Приложение 1'!C160/2,0.1)</f>
        <v>68</v>
      </c>
      <c r="D154" s="17">
        <f>_xlfn.FLOOR.MATH('Приложение 1'!D160/2,0.1)</f>
        <v>51</v>
      </c>
      <c r="E154" s="17">
        <f>_xlfn.FLOOR.MATH('Приложение 1'!E160/2,0.1)</f>
        <v>51</v>
      </c>
      <c r="F154" s="17">
        <f>_xlfn.FLOOR.MATH('Приложение 1'!F160/2,0.1)</f>
        <v>51</v>
      </c>
      <c r="G154" s="17">
        <f>_xlfn.FLOOR.MATH('Приложение 1'!G160/2,0.1)</f>
        <v>34</v>
      </c>
      <c r="H154" s="17">
        <f>_xlfn.FLOOR.MATH('Приложение 1'!H160/2,0.1)</f>
        <v>17</v>
      </c>
      <c r="I154" s="32" t="s">
        <v>28</v>
      </c>
      <c r="J154" s="17">
        <f>_xlfn.FLOOR.MATH('Приложение 1'!J160/2,0.1)</f>
        <v>17</v>
      </c>
      <c r="K154" s="17">
        <f>_xlfn.FLOOR.MATH('Приложение 1'!K160/2,0.1)</f>
        <v>34</v>
      </c>
      <c r="L154" s="17">
        <f>_xlfn.FLOOR.MATH('Приложение 1'!L160/2,0.1)</f>
        <v>51</v>
      </c>
      <c r="M154" s="17">
        <f>_xlfn.FLOOR.MATH('Приложение 1'!M160/2,0.1)</f>
        <v>68</v>
      </c>
      <c r="N154" s="29"/>
      <c r="O154" s="29"/>
      <c r="P154" s="29"/>
      <c r="Q154" s="29"/>
      <c r="R154" s="29"/>
      <c r="S154" s="29"/>
      <c r="T154" s="29"/>
      <c r="U154" s="31"/>
    </row>
    <row r="155" spans="1:21" x14ac:dyDescent="0.25">
      <c r="A155" s="99" t="s">
        <v>37</v>
      </c>
      <c r="B155" s="17">
        <f>_xlfn.FLOOR.MATH('Приложение 1'!B161/2,0.1)</f>
        <v>102</v>
      </c>
      <c r="C155" s="17">
        <f>_xlfn.FLOOR.MATH('Приложение 1'!C161/2,0.1)</f>
        <v>85</v>
      </c>
      <c r="D155" s="17">
        <f>_xlfn.FLOOR.MATH('Приложение 1'!D161/2,0.1)</f>
        <v>68</v>
      </c>
      <c r="E155" s="17">
        <f>_xlfn.FLOOR.MATH('Приложение 1'!E161/2,0.1)</f>
        <v>68</v>
      </c>
      <c r="F155" s="17">
        <f>_xlfn.FLOOR.MATH('Приложение 1'!F161/2,0.1)</f>
        <v>68</v>
      </c>
      <c r="G155" s="17">
        <f>_xlfn.FLOOR.MATH('Приложение 1'!G161/2,0.1)</f>
        <v>51</v>
      </c>
      <c r="H155" s="17">
        <f>_xlfn.FLOOR.MATH('Приложение 1'!H161/2,0.1)</f>
        <v>34</v>
      </c>
      <c r="I155" s="17">
        <f>_xlfn.FLOOR.MATH('Приложение 1'!I161/2,0.1)</f>
        <v>17</v>
      </c>
      <c r="J155" s="32" t="s">
        <v>28</v>
      </c>
      <c r="K155" s="17">
        <f>_xlfn.FLOOR.MATH('Приложение 1'!K161/2,0.1)</f>
        <v>17</v>
      </c>
      <c r="L155" s="17">
        <f>_xlfn.FLOOR.MATH('Приложение 1'!L161/2,0.1)</f>
        <v>34</v>
      </c>
      <c r="M155" s="17">
        <f>_xlfn.FLOOR.MATH('Приложение 1'!M161/2,0.1)</f>
        <v>51</v>
      </c>
      <c r="N155" s="29"/>
      <c r="O155" s="29"/>
      <c r="P155" s="29"/>
      <c r="Q155" s="29"/>
      <c r="R155" s="29"/>
      <c r="S155" s="29"/>
      <c r="T155" s="29"/>
      <c r="U155" s="31"/>
    </row>
    <row r="156" spans="1:21" x14ac:dyDescent="0.25">
      <c r="A156" s="99" t="s">
        <v>38</v>
      </c>
      <c r="B156" s="17">
        <f>_xlfn.FLOOR.MATH('Приложение 1'!B162/2,0.1)</f>
        <v>119</v>
      </c>
      <c r="C156" s="17">
        <f>_xlfn.FLOOR.MATH('Приложение 1'!C162/2,0.1)</f>
        <v>102</v>
      </c>
      <c r="D156" s="17">
        <f>_xlfn.FLOOR.MATH('Приложение 1'!D162/2,0.1)</f>
        <v>85</v>
      </c>
      <c r="E156" s="17">
        <f>_xlfn.FLOOR.MATH('Приложение 1'!E162/2,0.1)</f>
        <v>85</v>
      </c>
      <c r="F156" s="17">
        <f>_xlfn.FLOOR.MATH('Приложение 1'!F162/2,0.1)</f>
        <v>85</v>
      </c>
      <c r="G156" s="17">
        <f>_xlfn.FLOOR.MATH('Приложение 1'!G162/2,0.1)</f>
        <v>68</v>
      </c>
      <c r="H156" s="17">
        <f>_xlfn.FLOOR.MATH('Приложение 1'!H162/2,0.1)</f>
        <v>51</v>
      </c>
      <c r="I156" s="17">
        <f>_xlfn.FLOOR.MATH('Приложение 1'!I162/2,0.1)</f>
        <v>34</v>
      </c>
      <c r="J156" s="17">
        <f>_xlfn.FLOOR.MATH('Приложение 1'!J162/2,0.1)</f>
        <v>17</v>
      </c>
      <c r="K156" s="32" t="s">
        <v>28</v>
      </c>
      <c r="L156" s="17">
        <f>_xlfn.FLOOR.MATH('Приложение 1'!L162/2,0.1)</f>
        <v>17</v>
      </c>
      <c r="M156" s="17">
        <f>_xlfn.FLOOR.MATH('Приложение 1'!M162/2,0.1)</f>
        <v>34</v>
      </c>
      <c r="N156" s="29"/>
      <c r="O156" s="29"/>
      <c r="P156" s="29"/>
      <c r="Q156" s="29"/>
      <c r="R156" s="29"/>
      <c r="S156" s="29"/>
      <c r="T156" s="29"/>
      <c r="U156" s="31"/>
    </row>
    <row r="157" spans="1:21" x14ac:dyDescent="0.25">
      <c r="A157" s="99" t="s">
        <v>39</v>
      </c>
      <c r="B157" s="17">
        <f>_xlfn.FLOOR.MATH('Приложение 1'!B163/2,0.1)</f>
        <v>136</v>
      </c>
      <c r="C157" s="17">
        <f>_xlfn.FLOOR.MATH('Приложение 1'!C163/2,0.1)</f>
        <v>119</v>
      </c>
      <c r="D157" s="17">
        <f>_xlfn.FLOOR.MATH('Приложение 1'!D163/2,0.1)</f>
        <v>102</v>
      </c>
      <c r="E157" s="17">
        <f>_xlfn.FLOOR.MATH('Приложение 1'!E163/2,0.1)</f>
        <v>102</v>
      </c>
      <c r="F157" s="17">
        <f>_xlfn.FLOOR.MATH('Приложение 1'!F163/2,0.1)</f>
        <v>102</v>
      </c>
      <c r="G157" s="17">
        <f>_xlfn.FLOOR.MATH('Приложение 1'!G163/2,0.1)</f>
        <v>85</v>
      </c>
      <c r="H157" s="17">
        <f>_xlfn.FLOOR.MATH('Приложение 1'!H163/2,0.1)</f>
        <v>68</v>
      </c>
      <c r="I157" s="17">
        <f>_xlfn.FLOOR.MATH('Приложение 1'!I163/2,0.1)</f>
        <v>51</v>
      </c>
      <c r="J157" s="17">
        <f>_xlfn.FLOOR.MATH('Приложение 1'!J163/2,0.1)</f>
        <v>34</v>
      </c>
      <c r="K157" s="17">
        <f>_xlfn.FLOOR.MATH('Приложение 1'!K163/2,0.1)</f>
        <v>17</v>
      </c>
      <c r="L157" s="32" t="s">
        <v>28</v>
      </c>
      <c r="M157" s="17">
        <f>_xlfn.FLOOR.MATH('Приложение 1'!M163/2,0.1)</f>
        <v>17</v>
      </c>
      <c r="N157" s="29"/>
      <c r="O157" s="29"/>
      <c r="P157" s="29"/>
      <c r="Q157" s="29"/>
      <c r="R157" s="29"/>
      <c r="S157" s="29"/>
      <c r="T157" s="29"/>
      <c r="U157" s="31"/>
    </row>
    <row r="158" spans="1:21" x14ac:dyDescent="0.25">
      <c r="A158" s="99" t="s">
        <v>40</v>
      </c>
      <c r="B158" s="17">
        <f>_xlfn.FLOOR.MATH('Приложение 1'!B164/2,0.1)</f>
        <v>153</v>
      </c>
      <c r="C158" s="17">
        <f>_xlfn.FLOOR.MATH('Приложение 1'!C164/2,0.1)</f>
        <v>136</v>
      </c>
      <c r="D158" s="17">
        <f>_xlfn.FLOOR.MATH('Приложение 1'!D164/2,0.1)</f>
        <v>119</v>
      </c>
      <c r="E158" s="17">
        <f>_xlfn.FLOOR.MATH('Приложение 1'!E164/2,0.1)</f>
        <v>119</v>
      </c>
      <c r="F158" s="17">
        <f>_xlfn.FLOOR.MATH('Приложение 1'!F164/2,0.1)</f>
        <v>119</v>
      </c>
      <c r="G158" s="17">
        <f>_xlfn.FLOOR.MATH('Приложение 1'!G164/2,0.1)</f>
        <v>102</v>
      </c>
      <c r="H158" s="17">
        <f>_xlfn.FLOOR.MATH('Приложение 1'!H164/2,0.1)</f>
        <v>85</v>
      </c>
      <c r="I158" s="17">
        <f>_xlfn.FLOOR.MATH('Приложение 1'!I164/2,0.1)</f>
        <v>68</v>
      </c>
      <c r="J158" s="17">
        <f>_xlfn.FLOOR.MATH('Приложение 1'!J164/2,0.1)</f>
        <v>51</v>
      </c>
      <c r="K158" s="17">
        <f>_xlfn.FLOOR.MATH('Приложение 1'!K164/2,0.1)</f>
        <v>34</v>
      </c>
      <c r="L158" s="17">
        <f>_xlfn.FLOOR.MATH('Приложение 1'!L164/2,0.1)</f>
        <v>17</v>
      </c>
      <c r="M158" s="32" t="s">
        <v>28</v>
      </c>
      <c r="N158" s="29"/>
      <c r="O158" s="29"/>
      <c r="P158" s="29"/>
      <c r="Q158" s="29"/>
      <c r="R158" s="29"/>
      <c r="S158" s="29"/>
      <c r="T158" s="29"/>
      <c r="U158" s="31"/>
    </row>
    <row r="159" spans="1:21" x14ac:dyDescent="0.25">
      <c r="A159" s="9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9"/>
      <c r="O159" s="29"/>
      <c r="P159" s="29"/>
      <c r="Q159" s="29"/>
      <c r="R159" s="29"/>
      <c r="S159" s="29"/>
      <c r="T159" s="29"/>
      <c r="U159" s="31"/>
    </row>
    <row r="160" spans="1:21" x14ac:dyDescent="0.25">
      <c r="A160" s="97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31"/>
      <c r="M160" s="31"/>
      <c r="N160" s="29"/>
      <c r="O160" s="31"/>
      <c r="P160" s="178" t="s">
        <v>72</v>
      </c>
      <c r="Q160" s="178"/>
      <c r="R160" s="178"/>
      <c r="S160" s="178"/>
      <c r="T160" s="178"/>
      <c r="U160" s="31"/>
    </row>
    <row r="161" spans="1:21" x14ac:dyDescent="0.25">
      <c r="A161" s="97" t="s">
        <v>73</v>
      </c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145"/>
      <c r="P161" s="145"/>
      <c r="Q161" s="145"/>
      <c r="R161" s="145"/>
      <c r="S161" s="145"/>
      <c r="T161" s="29"/>
      <c r="U161" s="31"/>
    </row>
    <row r="162" spans="1:21" ht="103.5" customHeight="1" x14ac:dyDescent="0.25">
      <c r="A162" s="99"/>
      <c r="B162" s="16" t="s">
        <v>63</v>
      </c>
      <c r="C162" s="16" t="s">
        <v>62</v>
      </c>
      <c r="D162" s="16" t="s">
        <v>15</v>
      </c>
      <c r="E162" s="16" t="s">
        <v>16</v>
      </c>
      <c r="F162" s="16" t="s">
        <v>17</v>
      </c>
      <c r="G162" s="16" t="s">
        <v>32</v>
      </c>
      <c r="H162" s="16" t="s">
        <v>33</v>
      </c>
      <c r="I162" s="16" t="s">
        <v>34</v>
      </c>
      <c r="J162" s="16" t="s">
        <v>35</v>
      </c>
      <c r="K162" s="16" t="s">
        <v>36</v>
      </c>
      <c r="L162" s="16" t="s">
        <v>37</v>
      </c>
      <c r="M162" s="16" t="s">
        <v>38</v>
      </c>
      <c r="N162" s="16" t="s">
        <v>39</v>
      </c>
      <c r="O162" s="16" t="s">
        <v>40</v>
      </c>
      <c r="P162" s="30"/>
      <c r="Q162" s="30"/>
      <c r="R162" s="30"/>
      <c r="S162" s="30"/>
      <c r="T162" s="29"/>
      <c r="U162" s="31"/>
    </row>
    <row r="163" spans="1:21" x14ac:dyDescent="0.25">
      <c r="A163" s="99" t="s">
        <v>63</v>
      </c>
      <c r="B163" s="100" t="s">
        <v>28</v>
      </c>
      <c r="C163" s="17">
        <v>20</v>
      </c>
      <c r="D163" s="17">
        <v>45</v>
      </c>
      <c r="E163" s="17">
        <v>51</v>
      </c>
      <c r="F163" s="17">
        <v>68</v>
      </c>
      <c r="G163" s="17">
        <v>85</v>
      </c>
      <c r="H163" s="17">
        <v>85</v>
      </c>
      <c r="I163" s="17">
        <v>85</v>
      </c>
      <c r="J163" s="17">
        <v>102</v>
      </c>
      <c r="K163" s="17">
        <v>119</v>
      </c>
      <c r="L163" s="17">
        <v>136</v>
      </c>
      <c r="M163" s="17">
        <v>153</v>
      </c>
      <c r="N163" s="17">
        <v>170</v>
      </c>
      <c r="O163" s="17">
        <v>187</v>
      </c>
      <c r="P163" s="28"/>
      <c r="Q163" s="28"/>
      <c r="R163" s="28"/>
      <c r="S163" s="28"/>
      <c r="T163" s="29"/>
      <c r="U163" s="31"/>
    </row>
    <row r="164" spans="1:21" x14ac:dyDescent="0.25">
      <c r="A164" s="99" t="s">
        <v>62</v>
      </c>
      <c r="B164" s="17">
        <v>20</v>
      </c>
      <c r="C164" s="100" t="s">
        <v>28</v>
      </c>
      <c r="D164" s="17">
        <v>25</v>
      </c>
      <c r="E164" s="17">
        <v>34</v>
      </c>
      <c r="F164" s="17">
        <v>51</v>
      </c>
      <c r="G164" s="17">
        <v>68</v>
      </c>
      <c r="H164" s="17">
        <v>68</v>
      </c>
      <c r="I164" s="17">
        <v>68</v>
      </c>
      <c r="J164" s="17">
        <v>85</v>
      </c>
      <c r="K164" s="17">
        <v>102</v>
      </c>
      <c r="L164" s="17">
        <v>119</v>
      </c>
      <c r="M164" s="17">
        <v>136</v>
      </c>
      <c r="N164" s="17">
        <v>153</v>
      </c>
      <c r="O164" s="17">
        <v>170</v>
      </c>
      <c r="P164" s="28"/>
      <c r="Q164" s="28"/>
      <c r="R164" s="28"/>
      <c r="S164" s="28"/>
      <c r="T164" s="29"/>
      <c r="U164" s="31"/>
    </row>
    <row r="165" spans="1:21" x14ac:dyDescent="0.25">
      <c r="A165" s="99" t="s">
        <v>15</v>
      </c>
      <c r="B165" s="17">
        <v>45</v>
      </c>
      <c r="C165" s="17">
        <v>25</v>
      </c>
      <c r="D165" s="101" t="s">
        <v>28</v>
      </c>
      <c r="E165" s="17">
        <v>17</v>
      </c>
      <c r="F165" s="17">
        <v>34</v>
      </c>
      <c r="G165" s="17">
        <v>51</v>
      </c>
      <c r="H165" s="17">
        <v>51</v>
      </c>
      <c r="I165" s="17">
        <v>51</v>
      </c>
      <c r="J165" s="17">
        <v>68</v>
      </c>
      <c r="K165" s="17">
        <v>85</v>
      </c>
      <c r="L165" s="17">
        <v>102</v>
      </c>
      <c r="M165" s="17">
        <v>119</v>
      </c>
      <c r="N165" s="17">
        <v>136</v>
      </c>
      <c r="O165" s="17">
        <v>153</v>
      </c>
      <c r="P165" s="28"/>
      <c r="Q165" s="28"/>
      <c r="R165" s="28"/>
      <c r="S165" s="28"/>
      <c r="T165" s="29"/>
      <c r="U165" s="31"/>
    </row>
    <row r="166" spans="1:21" x14ac:dyDescent="0.25">
      <c r="A166" s="99" t="s">
        <v>16</v>
      </c>
      <c r="B166" s="17">
        <v>51</v>
      </c>
      <c r="C166" s="17">
        <v>34</v>
      </c>
      <c r="D166" s="17">
        <v>17</v>
      </c>
      <c r="E166" s="100" t="s">
        <v>28</v>
      </c>
      <c r="F166" s="17">
        <v>17</v>
      </c>
      <c r="G166" s="17">
        <v>34</v>
      </c>
      <c r="H166" s="17">
        <v>34</v>
      </c>
      <c r="I166" s="17">
        <v>34</v>
      </c>
      <c r="J166" s="17">
        <v>51</v>
      </c>
      <c r="K166" s="17">
        <v>68</v>
      </c>
      <c r="L166" s="17">
        <v>85</v>
      </c>
      <c r="M166" s="17">
        <v>102</v>
      </c>
      <c r="N166" s="17">
        <v>119</v>
      </c>
      <c r="O166" s="17">
        <v>136</v>
      </c>
      <c r="P166" s="28"/>
      <c r="Q166" s="28"/>
      <c r="R166" s="28"/>
      <c r="S166" s="28"/>
      <c r="T166" s="29"/>
      <c r="U166" s="31"/>
    </row>
    <row r="167" spans="1:21" x14ac:dyDescent="0.25">
      <c r="A167" s="99" t="s">
        <v>17</v>
      </c>
      <c r="B167" s="17">
        <v>68</v>
      </c>
      <c r="C167" s="17">
        <v>51</v>
      </c>
      <c r="D167" s="17">
        <v>34</v>
      </c>
      <c r="E167" s="17">
        <v>17</v>
      </c>
      <c r="F167" s="100" t="s">
        <v>28</v>
      </c>
      <c r="G167" s="17">
        <v>17</v>
      </c>
      <c r="H167" s="17">
        <v>17</v>
      </c>
      <c r="I167" s="17">
        <v>17</v>
      </c>
      <c r="J167" s="17">
        <v>34</v>
      </c>
      <c r="K167" s="17">
        <v>51</v>
      </c>
      <c r="L167" s="17">
        <v>68</v>
      </c>
      <c r="M167" s="17">
        <v>85</v>
      </c>
      <c r="N167" s="17">
        <v>102</v>
      </c>
      <c r="O167" s="17">
        <v>119</v>
      </c>
      <c r="P167" s="28"/>
      <c r="Q167" s="28"/>
      <c r="R167" s="28"/>
      <c r="S167" s="28"/>
      <c r="T167" s="29"/>
      <c r="U167" s="31"/>
    </row>
    <row r="168" spans="1:21" x14ac:dyDescent="0.25">
      <c r="A168" s="99" t="s">
        <v>32</v>
      </c>
      <c r="B168" s="17">
        <v>85</v>
      </c>
      <c r="C168" s="17">
        <v>68</v>
      </c>
      <c r="D168" s="17">
        <v>51</v>
      </c>
      <c r="E168" s="17">
        <v>34</v>
      </c>
      <c r="F168" s="17">
        <v>17</v>
      </c>
      <c r="G168" s="101" t="s">
        <v>28</v>
      </c>
      <c r="H168" s="17">
        <v>17</v>
      </c>
      <c r="I168" s="17">
        <v>17</v>
      </c>
      <c r="J168" s="17">
        <v>34</v>
      </c>
      <c r="K168" s="17">
        <v>51</v>
      </c>
      <c r="L168" s="17">
        <v>68</v>
      </c>
      <c r="M168" s="17">
        <v>85</v>
      </c>
      <c r="N168" s="17">
        <v>102</v>
      </c>
      <c r="O168" s="17">
        <v>119</v>
      </c>
      <c r="P168" s="28"/>
      <c r="Q168" s="28"/>
      <c r="R168" s="28"/>
      <c r="S168" s="28"/>
      <c r="T168" s="29"/>
      <c r="U168" s="31"/>
    </row>
    <row r="169" spans="1:21" x14ac:dyDescent="0.25">
      <c r="A169" s="99" t="s">
        <v>33</v>
      </c>
      <c r="B169" s="17">
        <v>85</v>
      </c>
      <c r="C169" s="17">
        <v>68</v>
      </c>
      <c r="D169" s="17">
        <v>51</v>
      </c>
      <c r="E169" s="17">
        <v>34</v>
      </c>
      <c r="F169" s="17">
        <v>17</v>
      </c>
      <c r="G169" s="17">
        <v>17</v>
      </c>
      <c r="H169" s="101" t="s">
        <v>28</v>
      </c>
      <c r="I169" s="17">
        <v>17</v>
      </c>
      <c r="J169" s="17">
        <v>34</v>
      </c>
      <c r="K169" s="17">
        <v>51</v>
      </c>
      <c r="L169" s="17">
        <v>68</v>
      </c>
      <c r="M169" s="17">
        <v>85</v>
      </c>
      <c r="N169" s="17">
        <v>102</v>
      </c>
      <c r="O169" s="17">
        <v>119</v>
      </c>
      <c r="P169" s="28"/>
      <c r="Q169" s="28"/>
      <c r="R169" s="28"/>
      <c r="S169" s="28"/>
      <c r="T169" s="29"/>
      <c r="U169" s="31"/>
    </row>
    <row r="170" spans="1:21" x14ac:dyDescent="0.25">
      <c r="A170" s="99" t="s">
        <v>34</v>
      </c>
      <c r="B170" s="17">
        <v>85</v>
      </c>
      <c r="C170" s="17">
        <v>68</v>
      </c>
      <c r="D170" s="17">
        <v>51</v>
      </c>
      <c r="E170" s="17">
        <v>34</v>
      </c>
      <c r="F170" s="17">
        <v>17</v>
      </c>
      <c r="G170" s="17">
        <v>17</v>
      </c>
      <c r="H170" s="17">
        <v>17</v>
      </c>
      <c r="I170" s="101" t="s">
        <v>28</v>
      </c>
      <c r="J170" s="17">
        <v>17</v>
      </c>
      <c r="K170" s="17">
        <v>34</v>
      </c>
      <c r="L170" s="17">
        <v>51</v>
      </c>
      <c r="M170" s="17">
        <v>68</v>
      </c>
      <c r="N170" s="17">
        <v>85</v>
      </c>
      <c r="O170" s="17">
        <v>102</v>
      </c>
      <c r="P170" s="28"/>
      <c r="Q170" s="28"/>
      <c r="R170" s="28"/>
      <c r="S170" s="28"/>
      <c r="T170" s="29"/>
      <c r="U170" s="31"/>
    </row>
    <row r="171" spans="1:21" x14ac:dyDescent="0.25">
      <c r="A171" s="99" t="s">
        <v>35</v>
      </c>
      <c r="B171" s="17">
        <v>102</v>
      </c>
      <c r="C171" s="17">
        <v>85</v>
      </c>
      <c r="D171" s="17">
        <v>68</v>
      </c>
      <c r="E171" s="17">
        <v>51</v>
      </c>
      <c r="F171" s="17">
        <v>34</v>
      </c>
      <c r="G171" s="17">
        <v>34</v>
      </c>
      <c r="H171" s="17">
        <v>34</v>
      </c>
      <c r="I171" s="17">
        <v>17</v>
      </c>
      <c r="J171" s="101" t="s">
        <v>28</v>
      </c>
      <c r="K171" s="17">
        <v>17</v>
      </c>
      <c r="L171" s="17">
        <v>34</v>
      </c>
      <c r="M171" s="17">
        <v>51</v>
      </c>
      <c r="N171" s="17">
        <v>68</v>
      </c>
      <c r="O171" s="17">
        <v>85</v>
      </c>
      <c r="P171" s="28"/>
      <c r="Q171" s="28"/>
      <c r="R171" s="28"/>
      <c r="S171" s="28"/>
      <c r="T171" s="29"/>
      <c r="U171" s="31"/>
    </row>
    <row r="172" spans="1:21" x14ac:dyDescent="0.25">
      <c r="A172" s="99" t="s">
        <v>36</v>
      </c>
      <c r="B172" s="17">
        <v>119</v>
      </c>
      <c r="C172" s="17">
        <v>102</v>
      </c>
      <c r="D172" s="17">
        <v>85</v>
      </c>
      <c r="E172" s="17">
        <v>68</v>
      </c>
      <c r="F172" s="17">
        <v>51</v>
      </c>
      <c r="G172" s="17">
        <v>51</v>
      </c>
      <c r="H172" s="17">
        <v>51</v>
      </c>
      <c r="I172" s="17">
        <v>34</v>
      </c>
      <c r="J172" s="17">
        <v>17</v>
      </c>
      <c r="K172" s="101" t="s">
        <v>28</v>
      </c>
      <c r="L172" s="17">
        <v>17</v>
      </c>
      <c r="M172" s="17">
        <v>34</v>
      </c>
      <c r="N172" s="17">
        <v>51</v>
      </c>
      <c r="O172" s="17">
        <v>68</v>
      </c>
      <c r="P172" s="28"/>
      <c r="Q172" s="28"/>
      <c r="R172" s="28"/>
      <c r="S172" s="28"/>
      <c r="T172" s="29"/>
      <c r="U172" s="31"/>
    </row>
    <row r="173" spans="1:21" x14ac:dyDescent="0.25">
      <c r="A173" s="99" t="s">
        <v>37</v>
      </c>
      <c r="B173" s="17">
        <v>136</v>
      </c>
      <c r="C173" s="17">
        <v>119</v>
      </c>
      <c r="D173" s="17">
        <v>102</v>
      </c>
      <c r="E173" s="17">
        <v>85</v>
      </c>
      <c r="F173" s="17">
        <v>68</v>
      </c>
      <c r="G173" s="17">
        <v>68</v>
      </c>
      <c r="H173" s="17">
        <v>68</v>
      </c>
      <c r="I173" s="17">
        <v>51</v>
      </c>
      <c r="J173" s="17">
        <v>34</v>
      </c>
      <c r="K173" s="17">
        <v>17</v>
      </c>
      <c r="L173" s="101" t="s">
        <v>28</v>
      </c>
      <c r="M173" s="17">
        <v>17</v>
      </c>
      <c r="N173" s="17">
        <v>34</v>
      </c>
      <c r="O173" s="17">
        <v>51</v>
      </c>
      <c r="P173" s="28"/>
      <c r="Q173" s="28"/>
      <c r="R173" s="28"/>
      <c r="S173" s="28"/>
      <c r="T173" s="29"/>
      <c r="U173" s="31"/>
    </row>
    <row r="174" spans="1:21" x14ac:dyDescent="0.25">
      <c r="A174" s="99" t="s">
        <v>38</v>
      </c>
      <c r="B174" s="17">
        <v>153</v>
      </c>
      <c r="C174" s="17">
        <v>136</v>
      </c>
      <c r="D174" s="17">
        <v>119</v>
      </c>
      <c r="E174" s="17">
        <v>102</v>
      </c>
      <c r="F174" s="17">
        <v>85</v>
      </c>
      <c r="G174" s="17">
        <v>85</v>
      </c>
      <c r="H174" s="17">
        <v>85</v>
      </c>
      <c r="I174" s="17">
        <v>68</v>
      </c>
      <c r="J174" s="17">
        <v>51</v>
      </c>
      <c r="K174" s="17">
        <v>34</v>
      </c>
      <c r="L174" s="17">
        <v>17</v>
      </c>
      <c r="M174" s="101" t="s">
        <v>28</v>
      </c>
      <c r="N174" s="17">
        <v>17</v>
      </c>
      <c r="O174" s="17">
        <v>34</v>
      </c>
      <c r="P174" s="28"/>
      <c r="Q174" s="28"/>
      <c r="R174" s="28"/>
      <c r="S174" s="28"/>
      <c r="T174" s="29"/>
      <c r="U174" s="31"/>
    </row>
    <row r="175" spans="1:21" x14ac:dyDescent="0.25">
      <c r="A175" s="99" t="s">
        <v>39</v>
      </c>
      <c r="B175" s="17">
        <v>170</v>
      </c>
      <c r="C175" s="17">
        <v>153</v>
      </c>
      <c r="D175" s="17">
        <v>136</v>
      </c>
      <c r="E175" s="17">
        <v>119</v>
      </c>
      <c r="F175" s="17">
        <v>102</v>
      </c>
      <c r="G175" s="17">
        <v>102</v>
      </c>
      <c r="H175" s="17">
        <v>102</v>
      </c>
      <c r="I175" s="17">
        <v>85</v>
      </c>
      <c r="J175" s="17">
        <v>68</v>
      </c>
      <c r="K175" s="17">
        <v>51</v>
      </c>
      <c r="L175" s="17">
        <v>34</v>
      </c>
      <c r="M175" s="17">
        <v>17</v>
      </c>
      <c r="N175" s="101" t="s">
        <v>28</v>
      </c>
      <c r="O175" s="17">
        <v>17</v>
      </c>
      <c r="P175" s="28"/>
      <c r="Q175" s="28"/>
      <c r="R175" s="28"/>
      <c r="S175" s="28"/>
      <c r="T175" s="29"/>
      <c r="U175" s="31"/>
    </row>
    <row r="176" spans="1:21" x14ac:dyDescent="0.25">
      <c r="A176" s="99" t="s">
        <v>40</v>
      </c>
      <c r="B176" s="17">
        <v>187</v>
      </c>
      <c r="C176" s="17">
        <v>170</v>
      </c>
      <c r="D176" s="17">
        <v>153</v>
      </c>
      <c r="E176" s="17">
        <v>136</v>
      </c>
      <c r="F176" s="17">
        <v>119</v>
      </c>
      <c r="G176" s="17">
        <v>119</v>
      </c>
      <c r="H176" s="17">
        <v>119</v>
      </c>
      <c r="I176" s="17">
        <v>102</v>
      </c>
      <c r="J176" s="17">
        <v>85</v>
      </c>
      <c r="K176" s="17">
        <v>68</v>
      </c>
      <c r="L176" s="17">
        <v>51</v>
      </c>
      <c r="M176" s="17">
        <v>34</v>
      </c>
      <c r="N176" s="17">
        <v>17</v>
      </c>
      <c r="O176" s="101" t="s">
        <v>28</v>
      </c>
      <c r="P176" s="28"/>
      <c r="Q176" s="28"/>
      <c r="R176" s="28"/>
      <c r="S176" s="28"/>
      <c r="T176" s="29"/>
      <c r="U176" s="31"/>
    </row>
    <row r="177" spans="1:21" x14ac:dyDescent="0.25">
      <c r="A177" s="9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98"/>
      <c r="Q177" s="28"/>
      <c r="R177" s="28"/>
      <c r="S177" s="28"/>
      <c r="T177" s="29"/>
      <c r="U177" s="31"/>
    </row>
    <row r="178" spans="1:21" x14ac:dyDescent="0.25">
      <c r="A178" s="18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19"/>
      <c r="N178" s="19"/>
      <c r="O178" s="19"/>
      <c r="P178" s="170" t="s">
        <v>98</v>
      </c>
      <c r="Q178" s="170"/>
      <c r="R178" s="170"/>
      <c r="S178" s="170"/>
      <c r="T178" s="170"/>
      <c r="U178" s="31"/>
    </row>
    <row r="179" spans="1:21" ht="21.75" customHeight="1" x14ac:dyDescent="0.25">
      <c r="A179" s="18" t="s">
        <v>99</v>
      </c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43"/>
      <c r="P179" s="143"/>
      <c r="Q179" s="143"/>
      <c r="R179" s="143"/>
      <c r="S179" s="143"/>
      <c r="T179" s="21"/>
      <c r="U179" s="31"/>
    </row>
    <row r="180" spans="1:21" ht="91.5" customHeight="1" x14ac:dyDescent="0.25">
      <c r="A180" s="91"/>
      <c r="B180" s="92" t="s">
        <v>2</v>
      </c>
      <c r="C180" s="92" t="s">
        <v>24</v>
      </c>
      <c r="D180" s="92" t="s">
        <v>23</v>
      </c>
      <c r="E180" s="92" t="s">
        <v>22</v>
      </c>
      <c r="F180" s="92" t="s">
        <v>91</v>
      </c>
      <c r="G180" s="92" t="s">
        <v>31</v>
      </c>
      <c r="H180" s="92" t="s">
        <v>50</v>
      </c>
      <c r="I180" s="92" t="s">
        <v>51</v>
      </c>
      <c r="J180" s="92" t="s">
        <v>52</v>
      </c>
      <c r="K180" s="92" t="s">
        <v>53</v>
      </c>
      <c r="L180" s="92" t="s">
        <v>54</v>
      </c>
      <c r="M180" s="92" t="s">
        <v>55</v>
      </c>
      <c r="N180" s="92" t="s">
        <v>56</v>
      </c>
      <c r="O180" s="92" t="s">
        <v>57</v>
      </c>
      <c r="P180" s="92" t="s">
        <v>100</v>
      </c>
      <c r="Q180" s="113"/>
      <c r="R180" s="113"/>
      <c r="S180" s="19"/>
      <c r="T180" s="21"/>
      <c r="U180" s="31"/>
    </row>
    <row r="181" spans="1:21" ht="18.75" customHeight="1" x14ac:dyDescent="0.25">
      <c r="A181" s="91" t="s">
        <v>2</v>
      </c>
      <c r="B181" s="140" t="s">
        <v>28</v>
      </c>
      <c r="C181" s="142">
        <v>17</v>
      </c>
      <c r="D181" s="142">
        <v>34</v>
      </c>
      <c r="E181" s="142">
        <v>34</v>
      </c>
      <c r="F181" s="142">
        <v>45</v>
      </c>
      <c r="G181" s="142">
        <v>45</v>
      </c>
      <c r="H181" s="142">
        <v>51</v>
      </c>
      <c r="I181" s="142">
        <v>68</v>
      </c>
      <c r="J181" s="142">
        <v>85</v>
      </c>
      <c r="K181" s="142">
        <v>85</v>
      </c>
      <c r="L181" s="142">
        <v>102</v>
      </c>
      <c r="M181" s="142">
        <v>119</v>
      </c>
      <c r="N181" s="142">
        <v>136</v>
      </c>
      <c r="O181" s="142">
        <v>136</v>
      </c>
      <c r="P181" s="141">
        <v>170</v>
      </c>
      <c r="Q181" s="120"/>
      <c r="R181" s="120"/>
      <c r="S181" s="19"/>
      <c r="T181" s="21"/>
      <c r="U181" s="31"/>
    </row>
    <row r="182" spans="1:21" ht="20.25" customHeight="1" x14ac:dyDescent="0.25">
      <c r="A182" s="91" t="s">
        <v>24</v>
      </c>
      <c r="B182" s="141">
        <v>17</v>
      </c>
      <c r="C182" s="140" t="s">
        <v>28</v>
      </c>
      <c r="D182" s="142">
        <v>17</v>
      </c>
      <c r="E182" s="142">
        <v>17</v>
      </c>
      <c r="F182" s="142">
        <v>34</v>
      </c>
      <c r="G182" s="142">
        <v>34</v>
      </c>
      <c r="H182" s="142">
        <v>34</v>
      </c>
      <c r="I182" s="142">
        <v>51</v>
      </c>
      <c r="J182" s="142">
        <v>68</v>
      </c>
      <c r="K182" s="142">
        <v>68</v>
      </c>
      <c r="L182" s="142">
        <v>85</v>
      </c>
      <c r="M182" s="142">
        <v>102</v>
      </c>
      <c r="N182" s="142">
        <v>119</v>
      </c>
      <c r="O182" s="142">
        <v>119</v>
      </c>
      <c r="P182" s="141">
        <v>153</v>
      </c>
      <c r="Q182" s="120"/>
      <c r="R182" s="120"/>
      <c r="S182" s="19"/>
      <c r="T182" s="21"/>
      <c r="U182" s="31"/>
    </row>
    <row r="183" spans="1:21" x14ac:dyDescent="0.25">
      <c r="A183" s="91" t="s">
        <v>23</v>
      </c>
      <c r="B183" s="141">
        <v>34</v>
      </c>
      <c r="C183" s="141">
        <v>17</v>
      </c>
      <c r="D183" s="140" t="s">
        <v>28</v>
      </c>
      <c r="E183" s="141">
        <v>14</v>
      </c>
      <c r="F183" s="141">
        <v>14</v>
      </c>
      <c r="G183" s="141">
        <v>14</v>
      </c>
      <c r="H183" s="141">
        <v>14</v>
      </c>
      <c r="I183" s="141">
        <v>34</v>
      </c>
      <c r="J183" s="141">
        <v>51</v>
      </c>
      <c r="K183" s="141">
        <v>55</v>
      </c>
      <c r="L183" s="141">
        <v>72</v>
      </c>
      <c r="M183" s="141">
        <v>89</v>
      </c>
      <c r="N183" s="141">
        <v>106</v>
      </c>
      <c r="O183" s="141">
        <v>106</v>
      </c>
      <c r="P183" s="141">
        <v>140</v>
      </c>
      <c r="Q183" s="120"/>
      <c r="R183" s="120"/>
      <c r="S183" s="19"/>
      <c r="T183" s="21"/>
      <c r="U183" s="31"/>
    </row>
    <row r="184" spans="1:21" x14ac:dyDescent="0.25">
      <c r="A184" s="91" t="s">
        <v>22</v>
      </c>
      <c r="B184" s="141">
        <v>34</v>
      </c>
      <c r="C184" s="141">
        <v>17</v>
      </c>
      <c r="D184" s="141">
        <v>14</v>
      </c>
      <c r="E184" s="140" t="s">
        <v>28</v>
      </c>
      <c r="F184" s="141">
        <v>14</v>
      </c>
      <c r="G184" s="141">
        <v>14</v>
      </c>
      <c r="H184" s="141">
        <v>14</v>
      </c>
      <c r="I184" s="141">
        <v>34</v>
      </c>
      <c r="J184" s="141">
        <v>51</v>
      </c>
      <c r="K184" s="141">
        <v>55</v>
      </c>
      <c r="L184" s="141">
        <v>72</v>
      </c>
      <c r="M184" s="141">
        <v>89</v>
      </c>
      <c r="N184" s="141">
        <v>106</v>
      </c>
      <c r="O184" s="141">
        <v>106</v>
      </c>
      <c r="P184" s="141">
        <v>140</v>
      </c>
      <c r="Q184" s="120"/>
      <c r="R184" s="120"/>
      <c r="S184" s="19"/>
      <c r="T184" s="21"/>
      <c r="U184" s="31"/>
    </row>
    <row r="185" spans="1:21" x14ac:dyDescent="0.25">
      <c r="A185" s="91" t="s">
        <v>91</v>
      </c>
      <c r="B185" s="141">
        <v>45</v>
      </c>
      <c r="C185" s="141">
        <v>34</v>
      </c>
      <c r="D185" s="141">
        <v>14</v>
      </c>
      <c r="E185" s="141">
        <v>14</v>
      </c>
      <c r="F185" s="140" t="s">
        <v>28</v>
      </c>
      <c r="G185" s="141">
        <v>14</v>
      </c>
      <c r="H185" s="141">
        <v>14</v>
      </c>
      <c r="I185" s="141">
        <v>34</v>
      </c>
      <c r="J185" s="141">
        <v>51</v>
      </c>
      <c r="K185" s="141">
        <v>55</v>
      </c>
      <c r="L185" s="141">
        <v>72</v>
      </c>
      <c r="M185" s="141">
        <v>89</v>
      </c>
      <c r="N185" s="141">
        <v>106</v>
      </c>
      <c r="O185" s="141">
        <v>106</v>
      </c>
      <c r="P185" s="141">
        <v>140</v>
      </c>
      <c r="Q185" s="120"/>
      <c r="R185" s="120"/>
      <c r="S185" s="19"/>
      <c r="T185" s="21"/>
      <c r="U185" s="31"/>
    </row>
    <row r="186" spans="1:21" x14ac:dyDescent="0.25">
      <c r="A186" s="91" t="s">
        <v>31</v>
      </c>
      <c r="B186" s="141">
        <v>45</v>
      </c>
      <c r="C186" s="141">
        <v>34</v>
      </c>
      <c r="D186" s="141">
        <v>14</v>
      </c>
      <c r="E186" s="141">
        <v>14</v>
      </c>
      <c r="F186" s="141">
        <v>14</v>
      </c>
      <c r="G186" s="140" t="s">
        <v>28</v>
      </c>
      <c r="H186" s="141">
        <v>14</v>
      </c>
      <c r="I186" s="141">
        <v>34</v>
      </c>
      <c r="J186" s="141">
        <v>51</v>
      </c>
      <c r="K186" s="141">
        <v>55</v>
      </c>
      <c r="L186" s="141">
        <v>72</v>
      </c>
      <c r="M186" s="141">
        <v>89</v>
      </c>
      <c r="N186" s="141">
        <v>106</v>
      </c>
      <c r="O186" s="141">
        <v>106</v>
      </c>
      <c r="P186" s="141">
        <v>140</v>
      </c>
      <c r="Q186" s="120"/>
      <c r="R186" s="120"/>
      <c r="S186" s="19"/>
      <c r="T186" s="21"/>
      <c r="U186" s="31"/>
    </row>
    <row r="187" spans="1:21" x14ac:dyDescent="0.25">
      <c r="A187" s="91" t="s">
        <v>50</v>
      </c>
      <c r="B187" s="141">
        <v>51</v>
      </c>
      <c r="C187" s="141">
        <v>34</v>
      </c>
      <c r="D187" s="141">
        <v>14</v>
      </c>
      <c r="E187" s="141">
        <v>14</v>
      </c>
      <c r="F187" s="141">
        <v>14</v>
      </c>
      <c r="G187" s="141">
        <v>14</v>
      </c>
      <c r="H187" s="140" t="s">
        <v>28</v>
      </c>
      <c r="I187" s="141">
        <v>17</v>
      </c>
      <c r="J187" s="141">
        <v>34</v>
      </c>
      <c r="K187" s="141">
        <v>34</v>
      </c>
      <c r="L187" s="141">
        <v>51</v>
      </c>
      <c r="M187" s="141">
        <v>68</v>
      </c>
      <c r="N187" s="141">
        <v>85</v>
      </c>
      <c r="O187" s="141">
        <v>85</v>
      </c>
      <c r="P187" s="141">
        <v>119</v>
      </c>
      <c r="Q187" s="120"/>
      <c r="R187" s="120"/>
      <c r="S187" s="19"/>
      <c r="T187" s="21"/>
      <c r="U187" s="31"/>
    </row>
    <row r="188" spans="1:21" x14ac:dyDescent="0.25">
      <c r="A188" s="91" t="s">
        <v>51</v>
      </c>
      <c r="B188" s="141">
        <v>68</v>
      </c>
      <c r="C188" s="141">
        <v>51</v>
      </c>
      <c r="D188" s="141">
        <v>34</v>
      </c>
      <c r="E188" s="141">
        <v>34</v>
      </c>
      <c r="F188" s="141">
        <v>34</v>
      </c>
      <c r="G188" s="141">
        <v>34</v>
      </c>
      <c r="H188" s="141">
        <v>17</v>
      </c>
      <c r="I188" s="140" t="s">
        <v>28</v>
      </c>
      <c r="J188" s="141">
        <v>17</v>
      </c>
      <c r="K188" s="141">
        <v>17</v>
      </c>
      <c r="L188" s="141">
        <v>34</v>
      </c>
      <c r="M188" s="141">
        <v>51</v>
      </c>
      <c r="N188" s="141">
        <v>68</v>
      </c>
      <c r="O188" s="141">
        <v>68</v>
      </c>
      <c r="P188" s="141">
        <v>102</v>
      </c>
      <c r="Q188" s="120"/>
      <c r="R188" s="120"/>
      <c r="S188" s="19"/>
      <c r="T188" s="21"/>
      <c r="U188" s="31"/>
    </row>
    <row r="189" spans="1:21" x14ac:dyDescent="0.25">
      <c r="A189" s="91" t="s">
        <v>52</v>
      </c>
      <c r="B189" s="141">
        <v>85</v>
      </c>
      <c r="C189" s="141">
        <v>68</v>
      </c>
      <c r="D189" s="141">
        <v>51</v>
      </c>
      <c r="E189" s="141">
        <v>51</v>
      </c>
      <c r="F189" s="141">
        <v>51</v>
      </c>
      <c r="G189" s="141">
        <v>51</v>
      </c>
      <c r="H189" s="141">
        <v>34</v>
      </c>
      <c r="I189" s="141">
        <v>17</v>
      </c>
      <c r="J189" s="140" t="s">
        <v>28</v>
      </c>
      <c r="K189" s="141">
        <v>17</v>
      </c>
      <c r="L189" s="141">
        <v>17</v>
      </c>
      <c r="M189" s="141">
        <v>34</v>
      </c>
      <c r="N189" s="141">
        <v>51</v>
      </c>
      <c r="O189" s="141">
        <v>51</v>
      </c>
      <c r="P189" s="141">
        <v>85</v>
      </c>
      <c r="Q189" s="120"/>
      <c r="R189" s="120"/>
      <c r="S189" s="19"/>
      <c r="T189" s="21"/>
      <c r="U189" s="31"/>
    </row>
    <row r="190" spans="1:21" x14ac:dyDescent="0.25">
      <c r="A190" s="91" t="s">
        <v>53</v>
      </c>
      <c r="B190" s="141">
        <v>85</v>
      </c>
      <c r="C190" s="141">
        <v>68</v>
      </c>
      <c r="D190" s="141">
        <v>55</v>
      </c>
      <c r="E190" s="141">
        <v>55</v>
      </c>
      <c r="F190" s="141">
        <v>55</v>
      </c>
      <c r="G190" s="141">
        <v>55</v>
      </c>
      <c r="H190" s="141">
        <v>34</v>
      </c>
      <c r="I190" s="141">
        <v>17</v>
      </c>
      <c r="J190" s="141">
        <v>17</v>
      </c>
      <c r="K190" s="140" t="s">
        <v>28</v>
      </c>
      <c r="L190" s="141">
        <v>17</v>
      </c>
      <c r="M190" s="141">
        <v>34</v>
      </c>
      <c r="N190" s="141">
        <v>51</v>
      </c>
      <c r="O190" s="141">
        <v>51</v>
      </c>
      <c r="P190" s="141">
        <v>85</v>
      </c>
      <c r="Q190" s="120"/>
      <c r="R190" s="120"/>
      <c r="S190" s="19"/>
      <c r="T190" s="21"/>
      <c r="U190" s="31"/>
    </row>
    <row r="191" spans="1:21" x14ac:dyDescent="0.25">
      <c r="A191" s="91" t="s">
        <v>54</v>
      </c>
      <c r="B191" s="141">
        <v>102</v>
      </c>
      <c r="C191" s="141">
        <v>85</v>
      </c>
      <c r="D191" s="141">
        <v>72</v>
      </c>
      <c r="E191" s="141">
        <v>72</v>
      </c>
      <c r="F191" s="141">
        <v>72</v>
      </c>
      <c r="G191" s="141">
        <v>72</v>
      </c>
      <c r="H191" s="141">
        <v>51</v>
      </c>
      <c r="I191" s="141">
        <v>34</v>
      </c>
      <c r="J191" s="141">
        <v>17</v>
      </c>
      <c r="K191" s="141">
        <v>17</v>
      </c>
      <c r="L191" s="140" t="s">
        <v>28</v>
      </c>
      <c r="M191" s="141">
        <v>17</v>
      </c>
      <c r="N191" s="141">
        <v>34</v>
      </c>
      <c r="O191" s="141">
        <v>34</v>
      </c>
      <c r="P191" s="141">
        <v>68</v>
      </c>
      <c r="Q191" s="120"/>
      <c r="R191" s="120"/>
      <c r="S191" s="19"/>
      <c r="T191" s="21"/>
      <c r="U191" s="31"/>
    </row>
    <row r="192" spans="1:21" x14ac:dyDescent="0.25">
      <c r="A192" s="91" t="s">
        <v>55</v>
      </c>
      <c r="B192" s="141">
        <v>119</v>
      </c>
      <c r="C192" s="141">
        <v>102</v>
      </c>
      <c r="D192" s="141">
        <v>89</v>
      </c>
      <c r="E192" s="141">
        <v>89</v>
      </c>
      <c r="F192" s="141">
        <v>89</v>
      </c>
      <c r="G192" s="141">
        <v>89</v>
      </c>
      <c r="H192" s="141">
        <v>68</v>
      </c>
      <c r="I192" s="141">
        <v>51</v>
      </c>
      <c r="J192" s="141">
        <v>34</v>
      </c>
      <c r="K192" s="141">
        <v>34</v>
      </c>
      <c r="L192" s="140">
        <v>17</v>
      </c>
      <c r="M192" s="141" t="s">
        <v>28</v>
      </c>
      <c r="N192" s="141">
        <v>17</v>
      </c>
      <c r="O192" s="141">
        <v>17</v>
      </c>
      <c r="P192" s="141">
        <v>51</v>
      </c>
      <c r="Q192" s="120"/>
      <c r="R192" s="120"/>
      <c r="S192" s="19"/>
      <c r="T192" s="21"/>
      <c r="U192" s="31"/>
    </row>
    <row r="193" spans="1:21" x14ac:dyDescent="0.25">
      <c r="A193" s="91" t="s">
        <v>56</v>
      </c>
      <c r="B193" s="141">
        <v>136</v>
      </c>
      <c r="C193" s="141">
        <v>119</v>
      </c>
      <c r="D193" s="141">
        <v>106</v>
      </c>
      <c r="E193" s="141">
        <v>106</v>
      </c>
      <c r="F193" s="141">
        <v>106</v>
      </c>
      <c r="G193" s="141">
        <v>106</v>
      </c>
      <c r="H193" s="141">
        <v>85</v>
      </c>
      <c r="I193" s="141">
        <v>68</v>
      </c>
      <c r="J193" s="141">
        <v>51</v>
      </c>
      <c r="K193" s="141">
        <v>51</v>
      </c>
      <c r="L193" s="140">
        <v>34</v>
      </c>
      <c r="M193" s="141">
        <v>17</v>
      </c>
      <c r="N193" s="141" t="s">
        <v>28</v>
      </c>
      <c r="O193" s="141">
        <v>17</v>
      </c>
      <c r="P193" s="141">
        <v>34</v>
      </c>
      <c r="Q193" s="120"/>
      <c r="R193" s="120"/>
      <c r="S193" s="19"/>
      <c r="T193" s="21"/>
      <c r="U193" s="31"/>
    </row>
    <row r="194" spans="1:21" x14ac:dyDescent="0.25">
      <c r="A194" s="91" t="s">
        <v>57</v>
      </c>
      <c r="B194" s="141">
        <v>136</v>
      </c>
      <c r="C194" s="141">
        <v>119</v>
      </c>
      <c r="D194" s="141">
        <v>106</v>
      </c>
      <c r="E194" s="141">
        <v>106</v>
      </c>
      <c r="F194" s="141">
        <v>106</v>
      </c>
      <c r="G194" s="141">
        <v>106</v>
      </c>
      <c r="H194" s="141">
        <v>85</v>
      </c>
      <c r="I194" s="141">
        <v>68</v>
      </c>
      <c r="J194" s="141">
        <v>51</v>
      </c>
      <c r="K194" s="141">
        <v>51</v>
      </c>
      <c r="L194" s="140">
        <v>34</v>
      </c>
      <c r="M194" s="141">
        <v>17</v>
      </c>
      <c r="N194" s="141">
        <v>17</v>
      </c>
      <c r="O194" s="141" t="s">
        <v>28</v>
      </c>
      <c r="P194" s="141">
        <v>34</v>
      </c>
      <c r="Q194" s="120"/>
      <c r="R194" s="120"/>
      <c r="S194" s="19"/>
      <c r="T194" s="21"/>
      <c r="U194" s="31"/>
    </row>
    <row r="195" spans="1:21" x14ac:dyDescent="0.25">
      <c r="A195" s="91" t="s">
        <v>100</v>
      </c>
      <c r="B195" s="141">
        <v>170</v>
      </c>
      <c r="C195" s="141">
        <v>153</v>
      </c>
      <c r="D195" s="141">
        <v>140</v>
      </c>
      <c r="E195" s="141">
        <v>140</v>
      </c>
      <c r="F195" s="141">
        <v>140</v>
      </c>
      <c r="G195" s="141">
        <v>140</v>
      </c>
      <c r="H195" s="141">
        <v>119</v>
      </c>
      <c r="I195" s="141">
        <v>102</v>
      </c>
      <c r="J195" s="141">
        <v>85</v>
      </c>
      <c r="K195" s="141">
        <v>85</v>
      </c>
      <c r="L195" s="141">
        <v>68</v>
      </c>
      <c r="M195" s="140">
        <v>51</v>
      </c>
      <c r="N195" s="141">
        <v>34</v>
      </c>
      <c r="O195" s="141">
        <v>34</v>
      </c>
      <c r="P195" s="141" t="s">
        <v>28</v>
      </c>
      <c r="Q195" s="120"/>
      <c r="R195" s="120"/>
      <c r="S195" s="19"/>
      <c r="T195" s="21"/>
      <c r="U195" s="31"/>
    </row>
    <row r="196" spans="1:21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ht="68.25" customHeight="1" x14ac:dyDescent="0.25">
      <c r="A198" s="177" t="s">
        <v>82</v>
      </c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31"/>
    </row>
    <row r="199" spans="1:21" x14ac:dyDescent="0.25">
      <c r="U199" s="31"/>
    </row>
    <row r="200" spans="1:21" x14ac:dyDescent="0.25">
      <c r="U200" s="31"/>
    </row>
    <row r="201" spans="1:21" x14ac:dyDescent="0.25">
      <c r="U201" s="31"/>
    </row>
    <row r="202" spans="1:21" x14ac:dyDescent="0.25">
      <c r="U202" s="31"/>
    </row>
    <row r="203" spans="1:21" x14ac:dyDescent="0.25">
      <c r="U203" s="31"/>
    </row>
    <row r="204" spans="1:21" x14ac:dyDescent="0.25">
      <c r="U204" s="31"/>
    </row>
    <row r="205" spans="1:21" x14ac:dyDescent="0.25">
      <c r="U205" s="31"/>
    </row>
    <row r="206" spans="1:21" x14ac:dyDescent="0.25">
      <c r="U206" s="31"/>
    </row>
    <row r="207" spans="1:21" x14ac:dyDescent="0.25">
      <c r="U207" s="31"/>
    </row>
    <row r="208" spans="1:21" x14ac:dyDescent="0.25">
      <c r="U208" s="31"/>
    </row>
    <row r="209" spans="21:21" x14ac:dyDescent="0.25">
      <c r="U209" s="31"/>
    </row>
    <row r="210" spans="21:21" x14ac:dyDescent="0.25">
      <c r="U210" s="31"/>
    </row>
    <row r="211" spans="21:21" x14ac:dyDescent="0.25">
      <c r="U211" s="31"/>
    </row>
    <row r="212" spans="21:21" x14ac:dyDescent="0.25">
      <c r="U212" s="31"/>
    </row>
    <row r="213" spans="21:21" x14ac:dyDescent="0.25">
      <c r="U213" s="31"/>
    </row>
    <row r="214" spans="21:21" x14ac:dyDescent="0.25">
      <c r="U214" s="31"/>
    </row>
    <row r="215" spans="21:21" x14ac:dyDescent="0.25">
      <c r="U215" s="31"/>
    </row>
    <row r="216" spans="21:21" x14ac:dyDescent="0.25">
      <c r="U216" s="31"/>
    </row>
    <row r="217" spans="21:21" x14ac:dyDescent="0.25">
      <c r="U217" s="31"/>
    </row>
    <row r="218" spans="21:21" x14ac:dyDescent="0.25">
      <c r="U218" s="31"/>
    </row>
    <row r="219" spans="21:21" x14ac:dyDescent="0.25">
      <c r="U219" s="31"/>
    </row>
    <row r="220" spans="21:21" x14ac:dyDescent="0.25">
      <c r="U220" s="31"/>
    </row>
    <row r="221" spans="21:21" x14ac:dyDescent="0.25">
      <c r="U221" s="31"/>
    </row>
    <row r="222" spans="21:21" x14ac:dyDescent="0.25">
      <c r="U222" s="31"/>
    </row>
    <row r="223" spans="21:21" x14ac:dyDescent="0.25">
      <c r="U223" s="31"/>
    </row>
    <row r="224" spans="21:21" x14ac:dyDescent="0.25">
      <c r="U224" s="31"/>
    </row>
    <row r="225" spans="21:21" x14ac:dyDescent="0.25">
      <c r="U225" s="31"/>
    </row>
    <row r="226" spans="21:21" x14ac:dyDescent="0.25">
      <c r="U226" s="31"/>
    </row>
    <row r="227" spans="21:21" x14ac:dyDescent="0.25">
      <c r="U227" s="31"/>
    </row>
    <row r="228" spans="21:21" x14ac:dyDescent="0.25">
      <c r="U228" s="31"/>
    </row>
    <row r="229" spans="21:21" x14ac:dyDescent="0.25">
      <c r="U229" s="31"/>
    </row>
    <row r="230" spans="21:21" x14ac:dyDescent="0.25">
      <c r="U230" s="31"/>
    </row>
    <row r="231" spans="21:21" x14ac:dyDescent="0.25">
      <c r="U231" s="31"/>
    </row>
    <row r="232" spans="21:21" x14ac:dyDescent="0.25">
      <c r="U232" s="31"/>
    </row>
    <row r="233" spans="21:21" x14ac:dyDescent="0.25">
      <c r="U233" s="31"/>
    </row>
    <row r="234" spans="21:21" x14ac:dyDescent="0.25">
      <c r="U234" s="31"/>
    </row>
    <row r="235" spans="21:21" x14ac:dyDescent="0.25">
      <c r="U235" s="31"/>
    </row>
    <row r="236" spans="21:21" x14ac:dyDescent="0.25">
      <c r="U236" s="31"/>
    </row>
    <row r="237" spans="21:21" x14ac:dyDescent="0.25">
      <c r="U237" s="31"/>
    </row>
    <row r="238" spans="21:21" x14ac:dyDescent="0.25">
      <c r="U238" s="31"/>
    </row>
    <row r="239" spans="21:21" x14ac:dyDescent="0.25">
      <c r="U239" s="31"/>
    </row>
    <row r="240" spans="21:21" x14ac:dyDescent="0.25">
      <c r="U240" s="31"/>
    </row>
    <row r="241" spans="21:21" x14ac:dyDescent="0.25">
      <c r="U241" s="31"/>
    </row>
    <row r="242" spans="21:21" x14ac:dyDescent="0.25">
      <c r="U242" s="31"/>
    </row>
    <row r="243" spans="21:21" x14ac:dyDescent="0.25">
      <c r="U243" s="31"/>
    </row>
    <row r="244" spans="21:21" x14ac:dyDescent="0.25">
      <c r="U244" s="31"/>
    </row>
    <row r="245" spans="21:21" x14ac:dyDescent="0.25">
      <c r="U245" s="31"/>
    </row>
    <row r="246" spans="21:21" x14ac:dyDescent="0.25">
      <c r="U246" s="31"/>
    </row>
    <row r="247" spans="21:21" x14ac:dyDescent="0.25">
      <c r="U247" s="31"/>
    </row>
    <row r="248" spans="21:21" x14ac:dyDescent="0.25">
      <c r="U248" s="31"/>
    </row>
    <row r="249" spans="21:21" x14ac:dyDescent="0.25">
      <c r="U249" s="31"/>
    </row>
    <row r="250" spans="21:21" x14ac:dyDescent="0.25">
      <c r="U250" s="31"/>
    </row>
    <row r="251" spans="21:21" x14ac:dyDescent="0.25">
      <c r="U251" s="31"/>
    </row>
    <row r="252" spans="21:21" x14ac:dyDescent="0.25">
      <c r="U252" s="31"/>
    </row>
    <row r="253" spans="21:21" x14ac:dyDescent="0.25">
      <c r="U253" s="31"/>
    </row>
    <row r="254" spans="21:21" x14ac:dyDescent="0.25">
      <c r="U254" s="31"/>
    </row>
    <row r="255" spans="21:21" x14ac:dyDescent="0.25">
      <c r="U255" s="31"/>
    </row>
    <row r="256" spans="21:21" x14ac:dyDescent="0.25">
      <c r="U256" s="31"/>
    </row>
    <row r="257" spans="21:21" x14ac:dyDescent="0.25">
      <c r="U257" s="31"/>
    </row>
    <row r="258" spans="21:21" x14ac:dyDescent="0.25">
      <c r="U258" s="31"/>
    </row>
    <row r="259" spans="21:21" x14ac:dyDescent="0.25">
      <c r="U259" s="31"/>
    </row>
    <row r="260" spans="21:21" x14ac:dyDescent="0.25">
      <c r="U260" s="31"/>
    </row>
    <row r="261" spans="21:21" x14ac:dyDescent="0.25">
      <c r="U261" s="31"/>
    </row>
    <row r="262" spans="21:21" x14ac:dyDescent="0.25">
      <c r="U262" s="31"/>
    </row>
    <row r="263" spans="21:21" x14ac:dyDescent="0.25">
      <c r="U263" s="31"/>
    </row>
    <row r="264" spans="21:21" x14ac:dyDescent="0.25">
      <c r="U264" s="31"/>
    </row>
    <row r="265" spans="21:21" x14ac:dyDescent="0.25">
      <c r="U265" s="31"/>
    </row>
    <row r="266" spans="21:21" x14ac:dyDescent="0.25">
      <c r="U266" s="31"/>
    </row>
    <row r="267" spans="21:21" x14ac:dyDescent="0.25">
      <c r="U267" s="31"/>
    </row>
    <row r="268" spans="21:21" x14ac:dyDescent="0.25">
      <c r="U268" s="31"/>
    </row>
    <row r="269" spans="21:21" x14ac:dyDescent="0.25">
      <c r="U269" s="31"/>
    </row>
    <row r="270" spans="21:21" x14ac:dyDescent="0.25">
      <c r="U270" s="31"/>
    </row>
    <row r="271" spans="21:21" x14ac:dyDescent="0.25">
      <c r="U271" s="31"/>
    </row>
    <row r="272" spans="21:21" x14ac:dyDescent="0.25">
      <c r="U272" s="31"/>
    </row>
    <row r="273" spans="21:21" x14ac:dyDescent="0.25">
      <c r="U273" s="31"/>
    </row>
    <row r="274" spans="21:21" x14ac:dyDescent="0.25">
      <c r="U274" s="31"/>
    </row>
    <row r="275" spans="21:21" x14ac:dyDescent="0.25">
      <c r="U275" s="31"/>
    </row>
    <row r="276" spans="21:21" x14ac:dyDescent="0.25">
      <c r="U276" s="31"/>
    </row>
    <row r="277" spans="21:21" x14ac:dyDescent="0.25">
      <c r="U277" s="31"/>
    </row>
    <row r="278" spans="21:21" x14ac:dyDescent="0.25">
      <c r="U278" s="31"/>
    </row>
    <row r="279" spans="21:21" x14ac:dyDescent="0.25">
      <c r="U279" s="31"/>
    </row>
    <row r="280" spans="21:21" x14ac:dyDescent="0.25">
      <c r="U280" s="31"/>
    </row>
  </sheetData>
  <mergeCells count="16">
    <mergeCell ref="A4:T5"/>
    <mergeCell ref="A6:T7"/>
    <mergeCell ref="P8:T8"/>
    <mergeCell ref="P31:T31"/>
    <mergeCell ref="N2:T2"/>
    <mergeCell ref="M1:T1"/>
    <mergeCell ref="P50:T50"/>
    <mergeCell ref="P70:T70"/>
    <mergeCell ref="P88:T88"/>
    <mergeCell ref="P99:T99"/>
    <mergeCell ref="P115:T115"/>
    <mergeCell ref="A198:T198"/>
    <mergeCell ref="P178:T178"/>
    <mergeCell ref="P129:T129"/>
    <mergeCell ref="P144:T144"/>
    <mergeCell ref="P160:T160"/>
  </mergeCells>
  <conditionalFormatting sqref="A90:H97">
    <cfRule type="containsErrors" dxfId="34" priority="2">
      <formula>ISERROR(A90)</formula>
    </cfRule>
  </conditionalFormatting>
  <conditionalFormatting sqref="A162:O176">
    <cfRule type="containsErrors" dxfId="33" priority="1">
      <formula>ISERROR(A162)</formula>
    </cfRule>
  </conditionalFormatting>
  <pageMargins left="0.70866141732283472" right="0.70866141732283472" top="0.74803149606299213" bottom="0.74803149606299213" header="0.31496062992125984" footer="0.31496062992125984"/>
  <pageSetup paperSize="9" scale="38" fitToWidth="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4"/>
  <sheetViews>
    <sheetView view="pageBreakPreview" zoomScale="80" zoomScaleNormal="70" zoomScaleSheetLayoutView="80" workbookViewId="0">
      <selection activeCell="M1" sqref="M1:T1"/>
    </sheetView>
  </sheetViews>
  <sheetFormatPr defaultRowHeight="15" x14ac:dyDescent="0.25"/>
  <cols>
    <col min="1" max="1" width="19.140625" style="2" customWidth="1"/>
    <col min="2" max="15" width="9.140625" style="1"/>
    <col min="16" max="16" width="9.140625" style="1" customWidth="1"/>
    <col min="17" max="21" width="9.140625" style="1"/>
    <col min="22" max="39" width="7.7109375" style="1" customWidth="1"/>
    <col min="40" max="16384" width="9.140625" style="1"/>
  </cols>
  <sheetData>
    <row r="1" spans="1:42" ht="46.5" customHeight="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71" t="s">
        <v>103</v>
      </c>
      <c r="N1" s="171"/>
      <c r="O1" s="171"/>
      <c r="P1" s="171"/>
      <c r="Q1" s="171"/>
      <c r="R1" s="171"/>
      <c r="S1" s="171"/>
      <c r="T1" s="171"/>
      <c r="U1" s="195"/>
    </row>
    <row r="2" spans="1:42" ht="51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84"/>
      <c r="O2" s="184"/>
      <c r="P2" s="184"/>
      <c r="Q2" s="184"/>
      <c r="R2" s="184"/>
      <c r="S2" s="184"/>
      <c r="T2" s="184"/>
    </row>
    <row r="3" spans="1:42" ht="53.25" customHeight="1" x14ac:dyDescent="0.25">
      <c r="A3" s="185" t="s">
        <v>90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1:42" ht="15.75" customHeight="1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9"/>
      <c r="L4" s="19"/>
      <c r="M4" s="19"/>
      <c r="N4" s="19"/>
      <c r="O4" s="19"/>
      <c r="P4" s="187" t="s">
        <v>5</v>
      </c>
      <c r="Q4" s="187"/>
      <c r="R4" s="187"/>
      <c r="S4" s="187"/>
      <c r="T4" s="187"/>
    </row>
    <row r="5" spans="1:42" ht="15.75" customHeight="1" x14ac:dyDescent="0.25">
      <c r="A5" s="18" t="s">
        <v>10</v>
      </c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9"/>
      <c r="Q5" s="19"/>
      <c r="R5" s="19"/>
      <c r="S5" s="19"/>
      <c r="T5" s="19"/>
    </row>
    <row r="6" spans="1:42" ht="1.5" customHeight="1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</row>
    <row r="7" spans="1:42" ht="90" customHeight="1" x14ac:dyDescent="0.25">
      <c r="A7" s="91"/>
      <c r="B7" s="107" t="s">
        <v>11</v>
      </c>
      <c r="C7" s="107" t="s">
        <v>12</v>
      </c>
      <c r="D7" s="107" t="s">
        <v>13</v>
      </c>
      <c r="E7" s="107" t="s">
        <v>14</v>
      </c>
      <c r="F7" s="107" t="s">
        <v>15</v>
      </c>
      <c r="G7" s="107" t="s">
        <v>16</v>
      </c>
      <c r="H7" s="107" t="s">
        <v>17</v>
      </c>
      <c r="I7" s="107" t="s">
        <v>18</v>
      </c>
      <c r="J7" s="107" t="s">
        <v>19</v>
      </c>
      <c r="K7" s="107" t="s">
        <v>20</v>
      </c>
      <c r="L7" s="107" t="s">
        <v>21</v>
      </c>
      <c r="M7" s="107" t="s">
        <v>91</v>
      </c>
      <c r="N7" s="92" t="s">
        <v>22</v>
      </c>
      <c r="O7" s="92" t="s">
        <v>23</v>
      </c>
      <c r="P7" s="92" t="s">
        <v>24</v>
      </c>
      <c r="Q7" s="92" t="s">
        <v>2</v>
      </c>
      <c r="R7" s="107" t="s">
        <v>25</v>
      </c>
      <c r="S7" s="107" t="s">
        <v>26</v>
      </c>
      <c r="T7" s="107" t="s">
        <v>27</v>
      </c>
    </row>
    <row r="8" spans="1:42" ht="15" hidden="1" customHeight="1" x14ac:dyDescent="0.25">
      <c r="A8" s="91"/>
      <c r="B8" s="108">
        <v>1</v>
      </c>
      <c r="C8" s="108">
        <v>12</v>
      </c>
      <c r="D8" s="108">
        <v>24</v>
      </c>
      <c r="E8" s="108">
        <f>D8+9</f>
        <v>33</v>
      </c>
      <c r="F8" s="108">
        <v>2</v>
      </c>
      <c r="G8" s="108">
        <v>3</v>
      </c>
      <c r="H8" s="108">
        <v>4</v>
      </c>
      <c r="I8" s="108">
        <v>5</v>
      </c>
      <c r="J8" s="108">
        <v>5</v>
      </c>
      <c r="K8" s="108">
        <v>5</v>
      </c>
      <c r="L8" s="108">
        <v>6</v>
      </c>
      <c r="M8" s="108">
        <v>6</v>
      </c>
      <c r="N8" s="108">
        <v>7</v>
      </c>
      <c r="O8" s="108">
        <v>7</v>
      </c>
      <c r="P8" s="108">
        <v>8</v>
      </c>
      <c r="Q8" s="108">
        <v>9</v>
      </c>
      <c r="R8" s="108">
        <v>11</v>
      </c>
      <c r="S8" s="108">
        <v>11</v>
      </c>
      <c r="T8" s="108">
        <v>12</v>
      </c>
    </row>
    <row r="9" spans="1:42" x14ac:dyDescent="0.25">
      <c r="A9" s="91" t="s">
        <v>11</v>
      </c>
      <c r="B9" s="100" t="s">
        <v>28</v>
      </c>
      <c r="C9" s="94">
        <v>41</v>
      </c>
      <c r="D9" s="94">
        <v>82</v>
      </c>
      <c r="E9" s="94">
        <v>112</v>
      </c>
      <c r="F9" s="94">
        <v>152</v>
      </c>
      <c r="G9" s="94">
        <v>192</v>
      </c>
      <c r="H9" s="94">
        <v>232</v>
      </c>
      <c r="I9" s="94">
        <v>272</v>
      </c>
      <c r="J9" s="94">
        <v>272</v>
      </c>
      <c r="K9" s="94">
        <v>272</v>
      </c>
      <c r="L9" s="94">
        <v>282</v>
      </c>
      <c r="M9" s="94">
        <v>282</v>
      </c>
      <c r="N9" s="94">
        <v>282</v>
      </c>
      <c r="O9" s="94">
        <v>282</v>
      </c>
      <c r="P9" s="94">
        <v>322</v>
      </c>
      <c r="Q9" s="94">
        <v>362</v>
      </c>
      <c r="R9" s="94">
        <v>442</v>
      </c>
      <c r="S9" s="94">
        <v>442</v>
      </c>
      <c r="T9" s="94">
        <v>482</v>
      </c>
      <c r="U9" s="3"/>
      <c r="AP9" s="109"/>
    </row>
    <row r="10" spans="1:42" x14ac:dyDescent="0.25">
      <c r="A10" s="91" t="s">
        <v>12</v>
      </c>
      <c r="B10" s="94">
        <v>41</v>
      </c>
      <c r="C10" s="100" t="s">
        <v>28</v>
      </c>
      <c r="D10" s="94">
        <v>41</v>
      </c>
      <c r="E10" s="94">
        <v>71</v>
      </c>
      <c r="F10" s="94">
        <v>111</v>
      </c>
      <c r="G10" s="94">
        <v>151</v>
      </c>
      <c r="H10" s="94">
        <v>191</v>
      </c>
      <c r="I10" s="94">
        <v>231</v>
      </c>
      <c r="J10" s="94">
        <v>231</v>
      </c>
      <c r="K10" s="94">
        <v>231</v>
      </c>
      <c r="L10" s="94">
        <v>241</v>
      </c>
      <c r="M10" s="94">
        <v>241</v>
      </c>
      <c r="N10" s="94">
        <v>241</v>
      </c>
      <c r="O10" s="94">
        <v>241</v>
      </c>
      <c r="P10" s="94">
        <v>281</v>
      </c>
      <c r="Q10" s="94">
        <v>321</v>
      </c>
      <c r="R10" s="94">
        <v>401</v>
      </c>
      <c r="S10" s="94">
        <v>401</v>
      </c>
      <c r="T10" s="94">
        <v>441</v>
      </c>
      <c r="AP10" s="109"/>
    </row>
    <row r="11" spans="1:42" x14ac:dyDescent="0.25">
      <c r="A11" s="91" t="s">
        <v>13</v>
      </c>
      <c r="B11" s="94">
        <v>82</v>
      </c>
      <c r="C11" s="94">
        <v>41</v>
      </c>
      <c r="D11" s="100" t="s">
        <v>28</v>
      </c>
      <c r="E11" s="94">
        <v>31</v>
      </c>
      <c r="F11" s="94">
        <v>71</v>
      </c>
      <c r="G11" s="94">
        <v>111</v>
      </c>
      <c r="H11" s="94">
        <v>151</v>
      </c>
      <c r="I11" s="94">
        <v>191</v>
      </c>
      <c r="J11" s="94">
        <v>191</v>
      </c>
      <c r="K11" s="94">
        <v>191</v>
      </c>
      <c r="L11" s="94">
        <v>201</v>
      </c>
      <c r="M11" s="94">
        <v>201</v>
      </c>
      <c r="N11" s="94">
        <v>201</v>
      </c>
      <c r="O11" s="94">
        <v>201</v>
      </c>
      <c r="P11" s="94">
        <v>241</v>
      </c>
      <c r="Q11" s="94">
        <v>281</v>
      </c>
      <c r="R11" s="94">
        <v>361</v>
      </c>
      <c r="S11" s="94">
        <v>361</v>
      </c>
      <c r="T11" s="94">
        <v>401</v>
      </c>
      <c r="AP11" s="109"/>
    </row>
    <row r="12" spans="1:42" x14ac:dyDescent="0.25">
      <c r="A12" s="91" t="s">
        <v>14</v>
      </c>
      <c r="B12" s="94">
        <v>112</v>
      </c>
      <c r="C12" s="94">
        <v>71</v>
      </c>
      <c r="D12" s="94">
        <v>31</v>
      </c>
      <c r="E12" s="100" t="s">
        <v>28</v>
      </c>
      <c r="F12" s="94">
        <v>40</v>
      </c>
      <c r="G12" s="94">
        <v>80</v>
      </c>
      <c r="H12" s="94">
        <v>120</v>
      </c>
      <c r="I12" s="94">
        <v>160</v>
      </c>
      <c r="J12" s="94">
        <v>160</v>
      </c>
      <c r="K12" s="94">
        <v>160</v>
      </c>
      <c r="L12" s="94">
        <v>170</v>
      </c>
      <c r="M12" s="94">
        <v>170</v>
      </c>
      <c r="N12" s="94">
        <v>170</v>
      </c>
      <c r="O12" s="94">
        <v>170</v>
      </c>
      <c r="P12" s="94">
        <v>210</v>
      </c>
      <c r="Q12" s="94">
        <v>250</v>
      </c>
      <c r="R12" s="94">
        <v>330</v>
      </c>
      <c r="S12" s="94">
        <v>330</v>
      </c>
      <c r="T12" s="94">
        <v>370</v>
      </c>
      <c r="AP12" s="109"/>
    </row>
    <row r="13" spans="1:42" x14ac:dyDescent="0.25">
      <c r="A13" s="91" t="s">
        <v>15</v>
      </c>
      <c r="B13" s="94">
        <v>152</v>
      </c>
      <c r="C13" s="94">
        <v>111</v>
      </c>
      <c r="D13" s="94">
        <v>71</v>
      </c>
      <c r="E13" s="94">
        <v>40</v>
      </c>
      <c r="F13" s="100" t="s">
        <v>28</v>
      </c>
      <c r="G13" s="94">
        <v>40</v>
      </c>
      <c r="H13" s="94">
        <v>80</v>
      </c>
      <c r="I13" s="94">
        <v>120</v>
      </c>
      <c r="J13" s="94">
        <v>120</v>
      </c>
      <c r="K13" s="94">
        <v>120</v>
      </c>
      <c r="L13" s="94">
        <v>130</v>
      </c>
      <c r="M13" s="94">
        <v>130</v>
      </c>
      <c r="N13" s="94">
        <v>130</v>
      </c>
      <c r="O13" s="94">
        <v>130</v>
      </c>
      <c r="P13" s="94">
        <v>170</v>
      </c>
      <c r="Q13" s="94">
        <v>210</v>
      </c>
      <c r="R13" s="94">
        <v>290</v>
      </c>
      <c r="S13" s="94">
        <v>290</v>
      </c>
      <c r="T13" s="94">
        <v>330</v>
      </c>
      <c r="AP13" s="109"/>
    </row>
    <row r="14" spans="1:42" x14ac:dyDescent="0.25">
      <c r="A14" s="91" t="s">
        <v>16</v>
      </c>
      <c r="B14" s="94">
        <v>192</v>
      </c>
      <c r="C14" s="94">
        <v>151</v>
      </c>
      <c r="D14" s="94">
        <v>111</v>
      </c>
      <c r="E14" s="94">
        <v>80</v>
      </c>
      <c r="F14" s="94">
        <v>40</v>
      </c>
      <c r="G14" s="100" t="s">
        <v>28</v>
      </c>
      <c r="H14" s="94">
        <v>40</v>
      </c>
      <c r="I14" s="94">
        <v>80</v>
      </c>
      <c r="J14" s="94">
        <v>80</v>
      </c>
      <c r="K14" s="94">
        <v>80</v>
      </c>
      <c r="L14" s="94">
        <v>120</v>
      </c>
      <c r="M14" s="94">
        <v>120</v>
      </c>
      <c r="N14" s="94">
        <v>120</v>
      </c>
      <c r="O14" s="94">
        <v>120</v>
      </c>
      <c r="P14" s="94">
        <v>160</v>
      </c>
      <c r="Q14" s="94">
        <v>200</v>
      </c>
      <c r="R14" s="94">
        <v>280</v>
      </c>
      <c r="S14" s="94">
        <v>280</v>
      </c>
      <c r="T14" s="94">
        <v>320</v>
      </c>
      <c r="AP14" s="109"/>
    </row>
    <row r="15" spans="1:42" x14ac:dyDescent="0.25">
      <c r="A15" s="91" t="s">
        <v>17</v>
      </c>
      <c r="B15" s="94">
        <v>232</v>
      </c>
      <c r="C15" s="94">
        <v>191</v>
      </c>
      <c r="D15" s="94">
        <v>151</v>
      </c>
      <c r="E15" s="94">
        <v>120</v>
      </c>
      <c r="F15" s="94">
        <v>80</v>
      </c>
      <c r="G15" s="94">
        <v>40</v>
      </c>
      <c r="H15" s="100" t="s">
        <v>28</v>
      </c>
      <c r="I15" s="94">
        <v>40</v>
      </c>
      <c r="J15" s="94">
        <v>40</v>
      </c>
      <c r="K15" s="94">
        <v>40</v>
      </c>
      <c r="L15" s="94">
        <v>80</v>
      </c>
      <c r="M15" s="94">
        <v>80</v>
      </c>
      <c r="N15" s="94">
        <v>80</v>
      </c>
      <c r="O15" s="94">
        <v>80</v>
      </c>
      <c r="P15" s="94">
        <v>120</v>
      </c>
      <c r="Q15" s="94">
        <v>160</v>
      </c>
      <c r="R15" s="94">
        <v>240</v>
      </c>
      <c r="S15" s="94">
        <v>240</v>
      </c>
      <c r="T15" s="94">
        <v>280</v>
      </c>
      <c r="AP15" s="109"/>
    </row>
    <row r="16" spans="1:42" x14ac:dyDescent="0.25">
      <c r="A16" s="91" t="s">
        <v>18</v>
      </c>
      <c r="B16" s="94">
        <v>272</v>
      </c>
      <c r="C16" s="94">
        <v>231</v>
      </c>
      <c r="D16" s="94">
        <v>191</v>
      </c>
      <c r="E16" s="94">
        <v>160</v>
      </c>
      <c r="F16" s="94">
        <v>120</v>
      </c>
      <c r="G16" s="94">
        <v>80</v>
      </c>
      <c r="H16" s="94">
        <v>40</v>
      </c>
      <c r="I16" s="100" t="s">
        <v>28</v>
      </c>
      <c r="J16" s="94">
        <v>40</v>
      </c>
      <c r="K16" s="94">
        <v>40</v>
      </c>
      <c r="L16" s="94">
        <v>40</v>
      </c>
      <c r="M16" s="94">
        <v>40</v>
      </c>
      <c r="N16" s="94">
        <v>40</v>
      </c>
      <c r="O16" s="94">
        <v>40</v>
      </c>
      <c r="P16" s="94">
        <v>80</v>
      </c>
      <c r="Q16" s="94">
        <v>120</v>
      </c>
      <c r="R16" s="94">
        <v>200</v>
      </c>
      <c r="S16" s="94">
        <v>200</v>
      </c>
      <c r="T16" s="94">
        <v>240</v>
      </c>
      <c r="AP16" s="109"/>
    </row>
    <row r="17" spans="1:42" x14ac:dyDescent="0.25">
      <c r="A17" s="91" t="s">
        <v>19</v>
      </c>
      <c r="B17" s="94">
        <v>272</v>
      </c>
      <c r="C17" s="94">
        <v>231</v>
      </c>
      <c r="D17" s="94">
        <v>191</v>
      </c>
      <c r="E17" s="94">
        <v>160</v>
      </c>
      <c r="F17" s="94">
        <v>120</v>
      </c>
      <c r="G17" s="94">
        <v>80</v>
      </c>
      <c r="H17" s="94">
        <v>40</v>
      </c>
      <c r="I17" s="94">
        <v>40</v>
      </c>
      <c r="J17" s="100" t="s">
        <v>28</v>
      </c>
      <c r="K17" s="94">
        <v>40</v>
      </c>
      <c r="L17" s="94">
        <v>40</v>
      </c>
      <c r="M17" s="94">
        <v>40</v>
      </c>
      <c r="N17" s="94">
        <v>40</v>
      </c>
      <c r="O17" s="94">
        <v>40</v>
      </c>
      <c r="P17" s="94">
        <v>80</v>
      </c>
      <c r="Q17" s="94">
        <v>120</v>
      </c>
      <c r="R17" s="94">
        <v>200</v>
      </c>
      <c r="S17" s="94">
        <v>200</v>
      </c>
      <c r="T17" s="94">
        <v>240</v>
      </c>
      <c r="AP17" s="109"/>
    </row>
    <row r="18" spans="1:42" x14ac:dyDescent="0.25">
      <c r="A18" s="91" t="s">
        <v>20</v>
      </c>
      <c r="B18" s="94">
        <v>272</v>
      </c>
      <c r="C18" s="94">
        <v>231</v>
      </c>
      <c r="D18" s="94">
        <v>191</v>
      </c>
      <c r="E18" s="94">
        <v>160</v>
      </c>
      <c r="F18" s="94">
        <v>120</v>
      </c>
      <c r="G18" s="94">
        <v>80</v>
      </c>
      <c r="H18" s="94">
        <v>40</v>
      </c>
      <c r="I18" s="94">
        <v>40</v>
      </c>
      <c r="J18" s="94">
        <v>40</v>
      </c>
      <c r="K18" s="100" t="s">
        <v>28</v>
      </c>
      <c r="L18" s="94">
        <v>35</v>
      </c>
      <c r="M18" s="94">
        <v>35</v>
      </c>
      <c r="N18" s="94">
        <v>35</v>
      </c>
      <c r="O18" s="94">
        <v>35</v>
      </c>
      <c r="P18" s="94">
        <v>80</v>
      </c>
      <c r="Q18" s="94">
        <v>110</v>
      </c>
      <c r="R18" s="94">
        <v>190</v>
      </c>
      <c r="S18" s="94">
        <v>190</v>
      </c>
      <c r="T18" s="94">
        <v>230</v>
      </c>
      <c r="AP18" s="109"/>
    </row>
    <row r="19" spans="1:42" x14ac:dyDescent="0.25">
      <c r="A19" s="91" t="s">
        <v>21</v>
      </c>
      <c r="B19" s="94">
        <v>282</v>
      </c>
      <c r="C19" s="94">
        <v>241</v>
      </c>
      <c r="D19" s="94">
        <v>201</v>
      </c>
      <c r="E19" s="94">
        <v>170</v>
      </c>
      <c r="F19" s="94">
        <v>130</v>
      </c>
      <c r="G19" s="94">
        <v>120</v>
      </c>
      <c r="H19" s="94">
        <v>80</v>
      </c>
      <c r="I19" s="94">
        <v>40</v>
      </c>
      <c r="J19" s="94">
        <v>40</v>
      </c>
      <c r="K19" s="94">
        <v>35</v>
      </c>
      <c r="L19" s="100" t="s">
        <v>28</v>
      </c>
      <c r="M19" s="94">
        <v>35</v>
      </c>
      <c r="N19" s="94">
        <v>35</v>
      </c>
      <c r="O19" s="94">
        <v>35</v>
      </c>
      <c r="P19" s="94">
        <v>80</v>
      </c>
      <c r="Q19" s="94">
        <v>110</v>
      </c>
      <c r="R19" s="94">
        <v>190</v>
      </c>
      <c r="S19" s="94">
        <v>190</v>
      </c>
      <c r="T19" s="94">
        <v>230</v>
      </c>
      <c r="AP19" s="109"/>
    </row>
    <row r="20" spans="1:42" x14ac:dyDescent="0.25">
      <c r="A20" s="91" t="s">
        <v>91</v>
      </c>
      <c r="B20" s="94">
        <v>282</v>
      </c>
      <c r="C20" s="94">
        <v>241</v>
      </c>
      <c r="D20" s="94">
        <v>201</v>
      </c>
      <c r="E20" s="94">
        <v>170</v>
      </c>
      <c r="F20" s="94">
        <v>130</v>
      </c>
      <c r="G20" s="94">
        <v>120</v>
      </c>
      <c r="H20" s="94">
        <v>80</v>
      </c>
      <c r="I20" s="94">
        <v>40</v>
      </c>
      <c r="J20" s="94">
        <v>40</v>
      </c>
      <c r="K20" s="94">
        <v>35</v>
      </c>
      <c r="L20" s="94">
        <v>35</v>
      </c>
      <c r="M20" s="100" t="s">
        <v>28</v>
      </c>
      <c r="N20" s="94">
        <v>35</v>
      </c>
      <c r="O20" s="94">
        <v>35</v>
      </c>
      <c r="P20" s="94">
        <v>80</v>
      </c>
      <c r="Q20" s="94">
        <v>110</v>
      </c>
      <c r="R20" s="94">
        <v>190</v>
      </c>
      <c r="S20" s="94">
        <v>190</v>
      </c>
      <c r="T20" s="94">
        <v>230</v>
      </c>
      <c r="AP20" s="109"/>
    </row>
    <row r="21" spans="1:42" x14ac:dyDescent="0.25">
      <c r="A21" s="91" t="s">
        <v>22</v>
      </c>
      <c r="B21" s="94">
        <v>282</v>
      </c>
      <c r="C21" s="94">
        <v>241</v>
      </c>
      <c r="D21" s="94">
        <v>201</v>
      </c>
      <c r="E21" s="94">
        <v>170</v>
      </c>
      <c r="F21" s="94">
        <v>130</v>
      </c>
      <c r="G21" s="94">
        <v>120</v>
      </c>
      <c r="H21" s="94">
        <v>80</v>
      </c>
      <c r="I21" s="94">
        <v>40</v>
      </c>
      <c r="J21" s="94">
        <v>40</v>
      </c>
      <c r="K21" s="94">
        <v>35</v>
      </c>
      <c r="L21" s="94">
        <v>35</v>
      </c>
      <c r="M21" s="94">
        <v>35</v>
      </c>
      <c r="N21" s="100" t="s">
        <v>28</v>
      </c>
      <c r="O21" s="94">
        <v>35</v>
      </c>
      <c r="P21" s="94">
        <v>40</v>
      </c>
      <c r="Q21" s="94">
        <v>80</v>
      </c>
      <c r="R21" s="94">
        <v>160</v>
      </c>
      <c r="S21" s="94">
        <v>160</v>
      </c>
      <c r="T21" s="94">
        <v>200</v>
      </c>
      <c r="AP21" s="109"/>
    </row>
    <row r="22" spans="1:42" x14ac:dyDescent="0.25">
      <c r="A22" s="91" t="s">
        <v>23</v>
      </c>
      <c r="B22" s="94">
        <v>282</v>
      </c>
      <c r="C22" s="94">
        <v>241</v>
      </c>
      <c r="D22" s="94">
        <v>201</v>
      </c>
      <c r="E22" s="94">
        <v>170</v>
      </c>
      <c r="F22" s="94">
        <v>130</v>
      </c>
      <c r="G22" s="94">
        <v>120</v>
      </c>
      <c r="H22" s="94">
        <v>80</v>
      </c>
      <c r="I22" s="94">
        <v>40</v>
      </c>
      <c r="J22" s="94">
        <v>40</v>
      </c>
      <c r="K22" s="94">
        <v>35</v>
      </c>
      <c r="L22" s="94">
        <v>35</v>
      </c>
      <c r="M22" s="94">
        <v>35</v>
      </c>
      <c r="N22" s="94">
        <v>35</v>
      </c>
      <c r="O22" s="100" t="s">
        <v>28</v>
      </c>
      <c r="P22" s="94">
        <v>40</v>
      </c>
      <c r="Q22" s="94">
        <v>80</v>
      </c>
      <c r="R22" s="94">
        <v>160</v>
      </c>
      <c r="S22" s="94">
        <v>160</v>
      </c>
      <c r="T22" s="94">
        <v>200</v>
      </c>
      <c r="AP22" s="109"/>
    </row>
    <row r="23" spans="1:42" x14ac:dyDescent="0.25">
      <c r="A23" s="91" t="s">
        <v>24</v>
      </c>
      <c r="B23" s="94">
        <v>322</v>
      </c>
      <c r="C23" s="94">
        <v>281</v>
      </c>
      <c r="D23" s="94">
        <v>241</v>
      </c>
      <c r="E23" s="94">
        <v>210</v>
      </c>
      <c r="F23" s="94">
        <v>170</v>
      </c>
      <c r="G23" s="94">
        <v>160</v>
      </c>
      <c r="H23" s="94">
        <v>120</v>
      </c>
      <c r="I23" s="94">
        <v>80</v>
      </c>
      <c r="J23" s="94">
        <v>80</v>
      </c>
      <c r="K23" s="94">
        <v>80</v>
      </c>
      <c r="L23" s="94">
        <v>80</v>
      </c>
      <c r="M23" s="94">
        <v>80</v>
      </c>
      <c r="N23" s="94">
        <v>40</v>
      </c>
      <c r="O23" s="94">
        <v>40</v>
      </c>
      <c r="P23" s="100" t="s">
        <v>28</v>
      </c>
      <c r="Q23" s="94">
        <v>40</v>
      </c>
      <c r="R23" s="94">
        <v>120</v>
      </c>
      <c r="S23" s="94">
        <v>120</v>
      </c>
      <c r="T23" s="94">
        <v>160</v>
      </c>
      <c r="AP23" s="109"/>
    </row>
    <row r="24" spans="1:42" x14ac:dyDescent="0.25">
      <c r="A24" s="91" t="s">
        <v>2</v>
      </c>
      <c r="B24" s="94">
        <v>362</v>
      </c>
      <c r="C24" s="94">
        <v>321</v>
      </c>
      <c r="D24" s="94">
        <v>281</v>
      </c>
      <c r="E24" s="94">
        <v>250</v>
      </c>
      <c r="F24" s="94">
        <v>210</v>
      </c>
      <c r="G24" s="94">
        <v>200</v>
      </c>
      <c r="H24" s="94">
        <v>160</v>
      </c>
      <c r="I24" s="94">
        <v>120</v>
      </c>
      <c r="J24" s="94">
        <v>120</v>
      </c>
      <c r="K24" s="94">
        <v>110</v>
      </c>
      <c r="L24" s="94">
        <v>110</v>
      </c>
      <c r="M24" s="94">
        <v>110</v>
      </c>
      <c r="N24" s="94">
        <v>80</v>
      </c>
      <c r="O24" s="94">
        <v>80</v>
      </c>
      <c r="P24" s="94">
        <v>40</v>
      </c>
      <c r="Q24" s="100" t="s">
        <v>28</v>
      </c>
      <c r="R24" s="94">
        <v>80</v>
      </c>
      <c r="S24" s="94">
        <v>80</v>
      </c>
      <c r="T24" s="94">
        <v>120</v>
      </c>
      <c r="AP24" s="109"/>
    </row>
    <row r="25" spans="1:42" x14ac:dyDescent="0.25">
      <c r="A25" s="110" t="s">
        <v>25</v>
      </c>
      <c r="B25" s="5">
        <v>442</v>
      </c>
      <c r="C25" s="5">
        <v>401</v>
      </c>
      <c r="D25" s="5">
        <v>361</v>
      </c>
      <c r="E25" s="5">
        <v>330</v>
      </c>
      <c r="F25" s="5">
        <v>290</v>
      </c>
      <c r="G25" s="5">
        <v>280</v>
      </c>
      <c r="H25" s="5">
        <v>240</v>
      </c>
      <c r="I25" s="5">
        <v>200</v>
      </c>
      <c r="J25" s="5">
        <v>200</v>
      </c>
      <c r="K25" s="5">
        <v>190</v>
      </c>
      <c r="L25" s="5">
        <v>190</v>
      </c>
      <c r="M25" s="5">
        <v>190</v>
      </c>
      <c r="N25" s="5">
        <v>160</v>
      </c>
      <c r="O25" s="5">
        <v>160</v>
      </c>
      <c r="P25" s="5">
        <v>120</v>
      </c>
      <c r="Q25" s="5">
        <v>80</v>
      </c>
      <c r="R25" s="100" t="s">
        <v>28</v>
      </c>
      <c r="S25" s="94">
        <v>40</v>
      </c>
      <c r="T25" s="94">
        <v>40</v>
      </c>
      <c r="AP25" s="109"/>
    </row>
    <row r="26" spans="1:42" x14ac:dyDescent="0.25">
      <c r="A26" s="110" t="s">
        <v>26</v>
      </c>
      <c r="B26" s="5">
        <v>442</v>
      </c>
      <c r="C26" s="5">
        <v>401</v>
      </c>
      <c r="D26" s="5">
        <v>361</v>
      </c>
      <c r="E26" s="5">
        <v>330</v>
      </c>
      <c r="F26" s="5">
        <v>290</v>
      </c>
      <c r="G26" s="5">
        <v>280</v>
      </c>
      <c r="H26" s="5">
        <v>240</v>
      </c>
      <c r="I26" s="5">
        <v>200</v>
      </c>
      <c r="J26" s="5">
        <v>200</v>
      </c>
      <c r="K26" s="5">
        <v>190</v>
      </c>
      <c r="L26" s="5">
        <v>190</v>
      </c>
      <c r="M26" s="5">
        <v>190</v>
      </c>
      <c r="N26" s="5">
        <v>160</v>
      </c>
      <c r="O26" s="5">
        <v>160</v>
      </c>
      <c r="P26" s="5">
        <v>120</v>
      </c>
      <c r="Q26" s="5">
        <v>80</v>
      </c>
      <c r="R26" s="5">
        <v>40</v>
      </c>
      <c r="S26" s="101" t="s">
        <v>28</v>
      </c>
      <c r="T26" s="94">
        <v>40</v>
      </c>
      <c r="AP26" s="109"/>
    </row>
    <row r="27" spans="1:42" x14ac:dyDescent="0.25">
      <c r="A27" s="110" t="s">
        <v>27</v>
      </c>
      <c r="B27" s="5">
        <v>482</v>
      </c>
      <c r="C27" s="5">
        <v>441</v>
      </c>
      <c r="D27" s="5">
        <v>401</v>
      </c>
      <c r="E27" s="5">
        <v>370</v>
      </c>
      <c r="F27" s="5">
        <v>330</v>
      </c>
      <c r="G27" s="5">
        <v>320</v>
      </c>
      <c r="H27" s="5">
        <v>280</v>
      </c>
      <c r="I27" s="5">
        <v>240</v>
      </c>
      <c r="J27" s="5">
        <v>240</v>
      </c>
      <c r="K27" s="5">
        <v>230</v>
      </c>
      <c r="L27" s="5">
        <v>230</v>
      </c>
      <c r="M27" s="5">
        <v>230</v>
      </c>
      <c r="N27" s="5">
        <v>200</v>
      </c>
      <c r="O27" s="5">
        <v>200</v>
      </c>
      <c r="P27" s="5">
        <v>160</v>
      </c>
      <c r="Q27" s="5">
        <v>120</v>
      </c>
      <c r="R27" s="5">
        <v>40</v>
      </c>
      <c r="S27" s="5">
        <v>40</v>
      </c>
      <c r="T27" s="100" t="s">
        <v>28</v>
      </c>
      <c r="AP27" s="109"/>
    </row>
    <row r="28" spans="1:42" x14ac:dyDescent="0.25">
      <c r="A28" s="18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</row>
    <row r="29" spans="1:42" x14ac:dyDescent="0.25">
      <c r="A29" s="1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170" t="s">
        <v>29</v>
      </c>
      <c r="Q29" s="170"/>
      <c r="R29" s="170"/>
      <c r="S29" s="170"/>
      <c r="T29" s="170"/>
    </row>
    <row r="30" spans="1:42" x14ac:dyDescent="0.25">
      <c r="A30" s="18" t="s">
        <v>30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90"/>
      <c r="Q30" s="90"/>
      <c r="R30" s="90"/>
      <c r="S30" s="90"/>
      <c r="T30" s="90"/>
    </row>
    <row r="31" spans="1:42" ht="104.25" customHeight="1" x14ac:dyDescent="0.25">
      <c r="A31" s="91"/>
      <c r="B31" s="92" t="s">
        <v>31</v>
      </c>
      <c r="C31" s="92" t="s">
        <v>91</v>
      </c>
      <c r="D31" s="92" t="s">
        <v>20</v>
      </c>
      <c r="E31" s="92" t="s">
        <v>19</v>
      </c>
      <c r="F31" s="92" t="s">
        <v>18</v>
      </c>
      <c r="G31" s="92" t="s">
        <v>17</v>
      </c>
      <c r="H31" s="92" t="s">
        <v>32</v>
      </c>
      <c r="I31" s="92" t="s">
        <v>33</v>
      </c>
      <c r="J31" s="92" t="s">
        <v>34</v>
      </c>
      <c r="K31" s="92" t="s">
        <v>35</v>
      </c>
      <c r="L31" s="92" t="s">
        <v>36</v>
      </c>
      <c r="M31" s="92" t="s">
        <v>37</v>
      </c>
      <c r="N31" s="92" t="s">
        <v>38</v>
      </c>
      <c r="O31" s="92" t="s">
        <v>39</v>
      </c>
      <c r="P31" s="92" t="s">
        <v>40</v>
      </c>
      <c r="Q31" s="113"/>
      <c r="R31" s="113"/>
      <c r="S31" s="113"/>
      <c r="T31" s="21"/>
    </row>
    <row r="32" spans="1:42" ht="15" hidden="1" customHeight="1" x14ac:dyDescent="0.25">
      <c r="A32" s="91"/>
      <c r="B32" s="114">
        <v>1</v>
      </c>
      <c r="C32" s="114">
        <v>1</v>
      </c>
      <c r="D32" s="114">
        <v>2</v>
      </c>
      <c r="E32" s="114">
        <v>2</v>
      </c>
      <c r="F32" s="114">
        <v>2</v>
      </c>
      <c r="G32" s="114">
        <v>3</v>
      </c>
      <c r="H32" s="114">
        <v>4</v>
      </c>
      <c r="I32" s="114">
        <v>4</v>
      </c>
      <c r="J32" s="114">
        <v>4</v>
      </c>
      <c r="K32" s="114">
        <v>5</v>
      </c>
      <c r="L32" s="114">
        <v>6</v>
      </c>
      <c r="M32" s="114">
        <v>7</v>
      </c>
      <c r="N32" s="114">
        <v>8</v>
      </c>
      <c r="O32" s="114">
        <v>9</v>
      </c>
      <c r="P32" s="114">
        <v>10</v>
      </c>
      <c r="Q32" s="113"/>
      <c r="R32" s="113"/>
      <c r="S32" s="113"/>
      <c r="T32" s="21"/>
    </row>
    <row r="33" spans="1:25" x14ac:dyDescent="0.25">
      <c r="A33" s="91" t="s">
        <v>31</v>
      </c>
      <c r="B33" s="100" t="str">
        <f>$D$11</f>
        <v>-</v>
      </c>
      <c r="C33" s="94">
        <v>35</v>
      </c>
      <c r="D33" s="94">
        <v>35</v>
      </c>
      <c r="E33" s="94">
        <v>40</v>
      </c>
      <c r="F33" s="94">
        <v>40</v>
      </c>
      <c r="G33" s="94">
        <v>80</v>
      </c>
      <c r="H33" s="94">
        <v>120</v>
      </c>
      <c r="I33" s="94">
        <v>120</v>
      </c>
      <c r="J33" s="94">
        <v>120</v>
      </c>
      <c r="K33" s="94">
        <v>160</v>
      </c>
      <c r="L33" s="94">
        <v>200</v>
      </c>
      <c r="M33" s="94">
        <v>240</v>
      </c>
      <c r="N33" s="94">
        <v>280</v>
      </c>
      <c r="O33" s="94">
        <v>320</v>
      </c>
      <c r="P33" s="94">
        <v>360</v>
      </c>
      <c r="Q33" s="111"/>
      <c r="R33" s="111"/>
      <c r="S33" s="111"/>
      <c r="T33" s="21"/>
      <c r="U33" s="115"/>
      <c r="W33" s="109"/>
    </row>
    <row r="34" spans="1:25" x14ac:dyDescent="0.25">
      <c r="A34" s="91" t="s">
        <v>91</v>
      </c>
      <c r="B34" s="94">
        <v>35</v>
      </c>
      <c r="C34" s="100" t="str">
        <f>$D$11</f>
        <v>-</v>
      </c>
      <c r="D34" s="94">
        <v>35</v>
      </c>
      <c r="E34" s="94">
        <v>40</v>
      </c>
      <c r="F34" s="94">
        <v>40</v>
      </c>
      <c r="G34" s="94">
        <v>80</v>
      </c>
      <c r="H34" s="94">
        <v>120</v>
      </c>
      <c r="I34" s="94">
        <v>120</v>
      </c>
      <c r="J34" s="94">
        <v>120</v>
      </c>
      <c r="K34" s="94">
        <v>160</v>
      </c>
      <c r="L34" s="94">
        <v>200</v>
      </c>
      <c r="M34" s="94">
        <v>240</v>
      </c>
      <c r="N34" s="94">
        <v>280</v>
      </c>
      <c r="O34" s="94">
        <v>320</v>
      </c>
      <c r="P34" s="94">
        <v>360</v>
      </c>
      <c r="Q34" s="111"/>
      <c r="R34" s="111"/>
      <c r="S34" s="111"/>
      <c r="T34" s="21"/>
      <c r="V34" s="3"/>
      <c r="W34" s="116"/>
    </row>
    <row r="35" spans="1:25" x14ac:dyDescent="0.25">
      <c r="A35" s="91" t="s">
        <v>20</v>
      </c>
      <c r="B35" s="94">
        <v>35</v>
      </c>
      <c r="C35" s="94">
        <v>35</v>
      </c>
      <c r="D35" s="100" t="str">
        <f>$D$11</f>
        <v>-</v>
      </c>
      <c r="E35" s="94">
        <v>40</v>
      </c>
      <c r="F35" s="94">
        <v>40</v>
      </c>
      <c r="G35" s="94">
        <v>40</v>
      </c>
      <c r="H35" s="94">
        <v>80</v>
      </c>
      <c r="I35" s="94">
        <v>80</v>
      </c>
      <c r="J35" s="94">
        <v>80</v>
      </c>
      <c r="K35" s="94">
        <v>120</v>
      </c>
      <c r="L35" s="94">
        <v>160</v>
      </c>
      <c r="M35" s="94">
        <v>200</v>
      </c>
      <c r="N35" s="94">
        <v>240</v>
      </c>
      <c r="O35" s="94">
        <v>280</v>
      </c>
      <c r="P35" s="94">
        <v>320</v>
      </c>
      <c r="Q35" s="111"/>
      <c r="R35" s="117"/>
      <c r="S35" s="111"/>
      <c r="T35" s="21"/>
      <c r="V35" s="3"/>
      <c r="W35" s="116"/>
    </row>
    <row r="36" spans="1:25" x14ac:dyDescent="0.25">
      <c r="A36" s="91" t="s">
        <v>19</v>
      </c>
      <c r="B36" s="94">
        <v>40</v>
      </c>
      <c r="C36" s="94">
        <v>40</v>
      </c>
      <c r="D36" s="94">
        <v>40</v>
      </c>
      <c r="E36" s="100" t="str">
        <f>$D$11</f>
        <v>-</v>
      </c>
      <c r="F36" s="94">
        <v>40</v>
      </c>
      <c r="G36" s="94">
        <v>40</v>
      </c>
      <c r="H36" s="94">
        <v>80</v>
      </c>
      <c r="I36" s="94">
        <v>80</v>
      </c>
      <c r="J36" s="94">
        <v>80</v>
      </c>
      <c r="K36" s="94">
        <v>120</v>
      </c>
      <c r="L36" s="94">
        <v>160</v>
      </c>
      <c r="M36" s="94">
        <v>200</v>
      </c>
      <c r="N36" s="94">
        <v>240</v>
      </c>
      <c r="O36" s="94">
        <v>280</v>
      </c>
      <c r="P36" s="94">
        <v>320</v>
      </c>
      <c r="Q36" s="111"/>
      <c r="R36" s="111"/>
      <c r="S36" s="111"/>
      <c r="T36" s="21"/>
      <c r="V36" s="3"/>
      <c r="W36" s="116"/>
    </row>
    <row r="37" spans="1:25" x14ac:dyDescent="0.25">
      <c r="A37" s="91" t="s">
        <v>18</v>
      </c>
      <c r="B37" s="94">
        <v>40</v>
      </c>
      <c r="C37" s="94">
        <v>40</v>
      </c>
      <c r="D37" s="94">
        <v>40</v>
      </c>
      <c r="E37" s="94">
        <v>40</v>
      </c>
      <c r="F37" s="100" t="str">
        <f>$D$11</f>
        <v>-</v>
      </c>
      <c r="G37" s="94">
        <v>40</v>
      </c>
      <c r="H37" s="94">
        <v>80</v>
      </c>
      <c r="I37" s="94">
        <v>80</v>
      </c>
      <c r="J37" s="94">
        <v>80</v>
      </c>
      <c r="K37" s="94">
        <v>120</v>
      </c>
      <c r="L37" s="94">
        <v>160</v>
      </c>
      <c r="M37" s="94">
        <v>200</v>
      </c>
      <c r="N37" s="94">
        <v>240</v>
      </c>
      <c r="O37" s="94">
        <v>280</v>
      </c>
      <c r="P37" s="94">
        <v>320</v>
      </c>
      <c r="Q37" s="111"/>
      <c r="R37" s="111"/>
      <c r="S37" s="111"/>
      <c r="T37" s="21"/>
      <c r="V37" s="3"/>
      <c r="W37" s="116"/>
    </row>
    <row r="38" spans="1:25" x14ac:dyDescent="0.25">
      <c r="A38" s="91" t="s">
        <v>17</v>
      </c>
      <c r="B38" s="94">
        <v>80</v>
      </c>
      <c r="C38" s="94">
        <v>80</v>
      </c>
      <c r="D38" s="94">
        <v>40</v>
      </c>
      <c r="E38" s="94">
        <v>40</v>
      </c>
      <c r="F38" s="94">
        <v>40</v>
      </c>
      <c r="G38" s="100" t="str">
        <f>$B$33</f>
        <v>-</v>
      </c>
      <c r="H38" s="94">
        <v>40</v>
      </c>
      <c r="I38" s="94">
        <v>40</v>
      </c>
      <c r="J38" s="94">
        <v>40</v>
      </c>
      <c r="K38" s="94">
        <v>80</v>
      </c>
      <c r="L38" s="94">
        <v>120</v>
      </c>
      <c r="M38" s="94">
        <v>160</v>
      </c>
      <c r="N38" s="94">
        <v>200</v>
      </c>
      <c r="O38" s="94">
        <v>240</v>
      </c>
      <c r="P38" s="94">
        <v>280</v>
      </c>
      <c r="Q38" s="111"/>
      <c r="R38" s="118"/>
      <c r="S38" s="111"/>
      <c r="T38" s="21"/>
      <c r="V38" s="3"/>
      <c r="W38" s="116"/>
    </row>
    <row r="39" spans="1:25" x14ac:dyDescent="0.25">
      <c r="A39" s="91" t="s">
        <v>32</v>
      </c>
      <c r="B39" s="94">
        <v>120</v>
      </c>
      <c r="C39" s="94">
        <v>120</v>
      </c>
      <c r="D39" s="94">
        <v>80</v>
      </c>
      <c r="E39" s="94">
        <v>80</v>
      </c>
      <c r="F39" s="94">
        <v>80</v>
      </c>
      <c r="G39" s="94">
        <v>40</v>
      </c>
      <c r="H39" s="100" t="str">
        <f>$D$11</f>
        <v>-</v>
      </c>
      <c r="I39" s="94">
        <v>40</v>
      </c>
      <c r="J39" s="94">
        <v>40</v>
      </c>
      <c r="K39" s="94">
        <v>40</v>
      </c>
      <c r="L39" s="94">
        <v>80</v>
      </c>
      <c r="M39" s="94">
        <v>120</v>
      </c>
      <c r="N39" s="94">
        <v>160</v>
      </c>
      <c r="O39" s="94">
        <v>200</v>
      </c>
      <c r="P39" s="94">
        <v>240</v>
      </c>
      <c r="Q39" s="111"/>
      <c r="R39" s="117"/>
      <c r="S39" s="111"/>
      <c r="T39" s="21"/>
      <c r="V39" s="3"/>
      <c r="W39" s="116"/>
    </row>
    <row r="40" spans="1:25" x14ac:dyDescent="0.25">
      <c r="A40" s="91" t="s">
        <v>33</v>
      </c>
      <c r="B40" s="94">
        <v>120</v>
      </c>
      <c r="C40" s="94">
        <v>120</v>
      </c>
      <c r="D40" s="94">
        <v>80</v>
      </c>
      <c r="E40" s="94">
        <v>80</v>
      </c>
      <c r="F40" s="94">
        <v>80</v>
      </c>
      <c r="G40" s="94">
        <v>40</v>
      </c>
      <c r="H40" s="94">
        <v>40</v>
      </c>
      <c r="I40" s="100" t="str">
        <f>$D$11</f>
        <v>-</v>
      </c>
      <c r="J40" s="94">
        <v>40</v>
      </c>
      <c r="K40" s="94">
        <v>40</v>
      </c>
      <c r="L40" s="94">
        <v>80</v>
      </c>
      <c r="M40" s="94">
        <v>120</v>
      </c>
      <c r="N40" s="94">
        <v>160</v>
      </c>
      <c r="O40" s="94">
        <v>200</v>
      </c>
      <c r="P40" s="94">
        <v>240</v>
      </c>
      <c r="Q40" s="111"/>
      <c r="R40" s="111"/>
      <c r="S40" s="111"/>
      <c r="T40" s="21"/>
      <c r="V40" s="3"/>
      <c r="W40" s="116"/>
    </row>
    <row r="41" spans="1:25" x14ac:dyDescent="0.25">
      <c r="A41" s="91" t="s">
        <v>34</v>
      </c>
      <c r="B41" s="94">
        <v>120</v>
      </c>
      <c r="C41" s="94">
        <v>120</v>
      </c>
      <c r="D41" s="94">
        <v>80</v>
      </c>
      <c r="E41" s="94">
        <v>80</v>
      </c>
      <c r="F41" s="94">
        <v>80</v>
      </c>
      <c r="G41" s="94">
        <v>40</v>
      </c>
      <c r="H41" s="94">
        <v>40</v>
      </c>
      <c r="I41" s="94">
        <v>40</v>
      </c>
      <c r="J41" s="100" t="str">
        <f>$D$11</f>
        <v>-</v>
      </c>
      <c r="K41" s="94">
        <v>40</v>
      </c>
      <c r="L41" s="94">
        <v>80</v>
      </c>
      <c r="M41" s="94">
        <v>120</v>
      </c>
      <c r="N41" s="94">
        <v>160</v>
      </c>
      <c r="O41" s="94">
        <v>200</v>
      </c>
      <c r="P41" s="94">
        <v>240</v>
      </c>
      <c r="Q41" s="111"/>
      <c r="R41" s="111"/>
      <c r="S41" s="111"/>
      <c r="T41" s="21"/>
      <c r="V41" s="3"/>
      <c r="W41" s="116"/>
    </row>
    <row r="42" spans="1:25" x14ac:dyDescent="0.25">
      <c r="A42" s="91" t="s">
        <v>35</v>
      </c>
      <c r="B42" s="94">
        <v>160</v>
      </c>
      <c r="C42" s="94">
        <v>160</v>
      </c>
      <c r="D42" s="94">
        <v>120</v>
      </c>
      <c r="E42" s="94">
        <v>120</v>
      </c>
      <c r="F42" s="94">
        <v>120</v>
      </c>
      <c r="G42" s="94">
        <v>80</v>
      </c>
      <c r="H42" s="94">
        <v>40</v>
      </c>
      <c r="I42" s="94">
        <v>40</v>
      </c>
      <c r="J42" s="94">
        <v>40</v>
      </c>
      <c r="K42" s="100" t="str">
        <f>$D$11</f>
        <v>-</v>
      </c>
      <c r="L42" s="94">
        <v>40</v>
      </c>
      <c r="M42" s="94">
        <v>80</v>
      </c>
      <c r="N42" s="94">
        <v>120</v>
      </c>
      <c r="O42" s="94">
        <v>160</v>
      </c>
      <c r="P42" s="94">
        <v>200</v>
      </c>
      <c r="Q42" s="111"/>
      <c r="R42" s="111"/>
      <c r="S42" s="111"/>
      <c r="T42" s="21"/>
      <c r="V42" s="3"/>
      <c r="W42" s="116"/>
      <c r="X42" s="9"/>
      <c r="Y42" s="119"/>
    </row>
    <row r="43" spans="1:25" x14ac:dyDescent="0.25">
      <c r="A43" s="91" t="s">
        <v>36</v>
      </c>
      <c r="B43" s="94">
        <v>200</v>
      </c>
      <c r="C43" s="94">
        <v>200</v>
      </c>
      <c r="D43" s="94">
        <v>160</v>
      </c>
      <c r="E43" s="94">
        <v>160</v>
      </c>
      <c r="F43" s="94">
        <v>160</v>
      </c>
      <c r="G43" s="94">
        <v>120</v>
      </c>
      <c r="H43" s="94">
        <v>80</v>
      </c>
      <c r="I43" s="94">
        <v>80</v>
      </c>
      <c r="J43" s="94">
        <v>80</v>
      </c>
      <c r="K43" s="94">
        <v>40</v>
      </c>
      <c r="L43" s="100" t="str">
        <f>$D$11</f>
        <v>-</v>
      </c>
      <c r="M43" s="94">
        <v>40</v>
      </c>
      <c r="N43" s="94">
        <v>80</v>
      </c>
      <c r="O43" s="94">
        <v>120</v>
      </c>
      <c r="P43" s="94">
        <v>160</v>
      </c>
      <c r="Q43" s="111"/>
      <c r="R43" s="111"/>
      <c r="S43" s="111"/>
      <c r="T43" s="21"/>
      <c r="V43" s="3"/>
      <c r="W43" s="116"/>
    </row>
    <row r="44" spans="1:25" x14ac:dyDescent="0.25">
      <c r="A44" s="91" t="s">
        <v>37</v>
      </c>
      <c r="B44" s="94">
        <v>240</v>
      </c>
      <c r="C44" s="94">
        <v>240</v>
      </c>
      <c r="D44" s="94">
        <v>200</v>
      </c>
      <c r="E44" s="94">
        <v>200</v>
      </c>
      <c r="F44" s="94">
        <v>200</v>
      </c>
      <c r="G44" s="94">
        <v>160</v>
      </c>
      <c r="H44" s="94">
        <v>120</v>
      </c>
      <c r="I44" s="94">
        <v>120</v>
      </c>
      <c r="J44" s="94">
        <v>120</v>
      </c>
      <c r="K44" s="94">
        <v>80</v>
      </c>
      <c r="L44" s="94">
        <v>40</v>
      </c>
      <c r="M44" s="100" t="str">
        <f>$D$11</f>
        <v>-</v>
      </c>
      <c r="N44" s="94">
        <v>40</v>
      </c>
      <c r="O44" s="94">
        <v>80</v>
      </c>
      <c r="P44" s="94">
        <v>120</v>
      </c>
      <c r="Q44" s="111"/>
      <c r="R44" s="111"/>
      <c r="S44" s="111"/>
      <c r="T44" s="21"/>
      <c r="V44" s="3"/>
      <c r="W44" s="116"/>
    </row>
    <row r="45" spans="1:25" x14ac:dyDescent="0.25">
      <c r="A45" s="91" t="s">
        <v>38</v>
      </c>
      <c r="B45" s="94">
        <v>280</v>
      </c>
      <c r="C45" s="94">
        <v>280</v>
      </c>
      <c r="D45" s="94">
        <v>240</v>
      </c>
      <c r="E45" s="94">
        <v>240</v>
      </c>
      <c r="F45" s="94">
        <v>240</v>
      </c>
      <c r="G45" s="94">
        <v>200</v>
      </c>
      <c r="H45" s="94">
        <v>160</v>
      </c>
      <c r="I45" s="94">
        <v>160</v>
      </c>
      <c r="J45" s="94">
        <v>160</v>
      </c>
      <c r="K45" s="94">
        <v>120</v>
      </c>
      <c r="L45" s="94">
        <v>80</v>
      </c>
      <c r="M45" s="94">
        <v>40</v>
      </c>
      <c r="N45" s="100" t="str">
        <f>$D$11</f>
        <v>-</v>
      </c>
      <c r="O45" s="94">
        <v>40</v>
      </c>
      <c r="P45" s="94">
        <v>80</v>
      </c>
      <c r="Q45" s="111"/>
      <c r="R45" s="111"/>
      <c r="S45" s="111"/>
      <c r="T45" s="21"/>
      <c r="V45" s="3"/>
      <c r="W45" s="116"/>
    </row>
    <row r="46" spans="1:25" x14ac:dyDescent="0.25">
      <c r="A46" s="91" t="s">
        <v>39</v>
      </c>
      <c r="B46" s="94">
        <v>320</v>
      </c>
      <c r="C46" s="94">
        <v>320</v>
      </c>
      <c r="D46" s="94">
        <v>280</v>
      </c>
      <c r="E46" s="94">
        <v>280</v>
      </c>
      <c r="F46" s="94">
        <v>280</v>
      </c>
      <c r="G46" s="94">
        <v>240</v>
      </c>
      <c r="H46" s="94">
        <v>200</v>
      </c>
      <c r="I46" s="94">
        <v>200</v>
      </c>
      <c r="J46" s="94">
        <v>200</v>
      </c>
      <c r="K46" s="94">
        <v>160</v>
      </c>
      <c r="L46" s="94">
        <v>120</v>
      </c>
      <c r="M46" s="94">
        <v>80</v>
      </c>
      <c r="N46" s="94">
        <v>40</v>
      </c>
      <c r="O46" s="100" t="str">
        <f>$D$11</f>
        <v>-</v>
      </c>
      <c r="P46" s="94">
        <v>40</v>
      </c>
      <c r="Q46" s="111"/>
      <c r="R46" s="111"/>
      <c r="S46" s="111"/>
      <c r="T46" s="21"/>
      <c r="V46" s="3"/>
      <c r="W46" s="116"/>
    </row>
    <row r="47" spans="1:25" x14ac:dyDescent="0.25">
      <c r="A47" s="91" t="s">
        <v>40</v>
      </c>
      <c r="B47" s="94">
        <v>360</v>
      </c>
      <c r="C47" s="94">
        <v>360</v>
      </c>
      <c r="D47" s="94">
        <v>320</v>
      </c>
      <c r="E47" s="94">
        <v>320</v>
      </c>
      <c r="F47" s="94">
        <v>320</v>
      </c>
      <c r="G47" s="94">
        <v>280</v>
      </c>
      <c r="H47" s="94">
        <v>240</v>
      </c>
      <c r="I47" s="94">
        <v>240</v>
      </c>
      <c r="J47" s="94">
        <v>240</v>
      </c>
      <c r="K47" s="94">
        <v>200</v>
      </c>
      <c r="L47" s="94">
        <v>160</v>
      </c>
      <c r="M47" s="94">
        <v>120</v>
      </c>
      <c r="N47" s="94">
        <v>80</v>
      </c>
      <c r="O47" s="94">
        <v>40</v>
      </c>
      <c r="P47" s="100" t="str">
        <f>$D$11</f>
        <v>-</v>
      </c>
      <c r="Q47" s="111"/>
      <c r="R47" s="111"/>
      <c r="S47" s="111"/>
      <c r="T47" s="21"/>
      <c r="V47" s="3"/>
      <c r="W47" s="116"/>
    </row>
    <row r="48" spans="1:25" x14ac:dyDescent="0.25">
      <c r="A48" s="18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21"/>
    </row>
    <row r="49" spans="1:42" x14ac:dyDescent="0.25">
      <c r="A49" s="18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170" t="s">
        <v>41</v>
      </c>
      <c r="Q49" s="170"/>
      <c r="R49" s="170"/>
      <c r="S49" s="170"/>
      <c r="T49" s="170"/>
    </row>
    <row r="50" spans="1:42" x14ac:dyDescent="0.25">
      <c r="A50" s="18" t="s">
        <v>92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90"/>
      <c r="Q50" s="90"/>
      <c r="R50" s="90"/>
      <c r="S50" s="90"/>
      <c r="T50" s="90"/>
    </row>
    <row r="51" spans="1:42" ht="101.25" customHeight="1" x14ac:dyDescent="0.25">
      <c r="A51" s="91"/>
      <c r="B51" s="92" t="s">
        <v>31</v>
      </c>
      <c r="C51" s="92" t="s">
        <v>91</v>
      </c>
      <c r="D51" s="92" t="s">
        <v>22</v>
      </c>
      <c r="E51" s="92" t="s">
        <v>23</v>
      </c>
      <c r="F51" s="92" t="s">
        <v>24</v>
      </c>
      <c r="G51" s="92" t="s">
        <v>2</v>
      </c>
      <c r="H51" s="92" t="s">
        <v>42</v>
      </c>
      <c r="I51" s="92" t="s">
        <v>26</v>
      </c>
      <c r="J51" s="92" t="s">
        <v>27</v>
      </c>
      <c r="K51" s="92" t="s">
        <v>43</v>
      </c>
      <c r="L51" s="92" t="s">
        <v>44</v>
      </c>
      <c r="M51" s="92" t="s">
        <v>45</v>
      </c>
      <c r="N51" s="92" t="s">
        <v>46</v>
      </c>
      <c r="O51" s="92" t="s">
        <v>93</v>
      </c>
      <c r="P51" s="92" t="s">
        <v>47</v>
      </c>
      <c r="Q51" s="92" t="s">
        <v>94</v>
      </c>
      <c r="R51" s="113"/>
      <c r="S51" s="113"/>
      <c r="T51" s="113"/>
    </row>
    <row r="52" spans="1:42" ht="15" hidden="1" customHeight="1" x14ac:dyDescent="0.25">
      <c r="A52" s="91"/>
      <c r="B52" s="93">
        <v>1</v>
      </c>
      <c r="C52" s="93">
        <v>1</v>
      </c>
      <c r="D52" s="93">
        <v>2</v>
      </c>
      <c r="E52" s="93">
        <v>2</v>
      </c>
      <c r="F52" s="93">
        <v>3</v>
      </c>
      <c r="G52" s="93">
        <v>4</v>
      </c>
      <c r="H52" s="93">
        <v>6</v>
      </c>
      <c r="I52" s="93">
        <v>6</v>
      </c>
      <c r="J52" s="93">
        <v>7</v>
      </c>
      <c r="K52" s="92"/>
      <c r="L52" s="92"/>
      <c r="M52" s="92"/>
      <c r="N52" s="92"/>
      <c r="O52" s="92"/>
      <c r="P52" s="92"/>
      <c r="Q52" s="92"/>
      <c r="R52" s="113"/>
      <c r="S52" s="113"/>
      <c r="T52" s="113"/>
    </row>
    <row r="53" spans="1:42" x14ac:dyDescent="0.25">
      <c r="A53" s="91" t="s">
        <v>31</v>
      </c>
      <c r="B53" s="100" t="str">
        <f>$D$11</f>
        <v>-</v>
      </c>
      <c r="C53" s="94">
        <v>35</v>
      </c>
      <c r="D53" s="94">
        <v>35</v>
      </c>
      <c r="E53" s="94">
        <v>35</v>
      </c>
      <c r="F53" s="94">
        <v>80</v>
      </c>
      <c r="G53" s="5">
        <v>110</v>
      </c>
      <c r="H53" s="94">
        <v>190</v>
      </c>
      <c r="I53" s="94">
        <v>190</v>
      </c>
      <c r="J53" s="94">
        <v>230</v>
      </c>
      <c r="K53" s="5">
        <v>308</v>
      </c>
      <c r="L53" s="5">
        <v>308</v>
      </c>
      <c r="M53" s="5">
        <v>308</v>
      </c>
      <c r="N53" s="5">
        <v>347</v>
      </c>
      <c r="O53" s="5">
        <v>347</v>
      </c>
      <c r="P53" s="5">
        <v>386</v>
      </c>
      <c r="Q53" s="5">
        <v>425</v>
      </c>
      <c r="R53" s="120"/>
      <c r="S53" s="121"/>
      <c r="T53" s="120"/>
      <c r="V53" s="3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1:42" x14ac:dyDescent="0.25">
      <c r="A54" s="91" t="s">
        <v>91</v>
      </c>
      <c r="B54" s="5">
        <v>35</v>
      </c>
      <c r="C54" s="100" t="str">
        <f>$D$11</f>
        <v>-</v>
      </c>
      <c r="D54" s="94">
        <v>35</v>
      </c>
      <c r="E54" s="94">
        <v>35</v>
      </c>
      <c r="F54" s="94">
        <v>80</v>
      </c>
      <c r="G54" s="5">
        <v>110</v>
      </c>
      <c r="H54" s="94">
        <v>190</v>
      </c>
      <c r="I54" s="94">
        <v>190</v>
      </c>
      <c r="J54" s="94">
        <v>230</v>
      </c>
      <c r="K54" s="5">
        <v>308</v>
      </c>
      <c r="L54" s="5">
        <v>308</v>
      </c>
      <c r="M54" s="5">
        <v>308</v>
      </c>
      <c r="N54" s="5">
        <v>347</v>
      </c>
      <c r="O54" s="5">
        <v>347</v>
      </c>
      <c r="P54" s="5">
        <v>386</v>
      </c>
      <c r="Q54" s="5">
        <v>425</v>
      </c>
      <c r="R54" s="120"/>
      <c r="S54" s="120"/>
      <c r="T54" s="120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1:42" x14ac:dyDescent="0.25">
      <c r="A55" s="91" t="s">
        <v>22</v>
      </c>
      <c r="B55" s="5">
        <v>35</v>
      </c>
      <c r="C55" s="5">
        <v>35</v>
      </c>
      <c r="D55" s="100" t="str">
        <f>$D$11</f>
        <v>-</v>
      </c>
      <c r="E55" s="94">
        <v>35</v>
      </c>
      <c r="F55" s="94">
        <v>40</v>
      </c>
      <c r="G55" s="94">
        <v>80</v>
      </c>
      <c r="H55" s="94">
        <v>160</v>
      </c>
      <c r="I55" s="94">
        <v>160</v>
      </c>
      <c r="J55" s="94">
        <v>200</v>
      </c>
      <c r="K55" s="5">
        <v>278</v>
      </c>
      <c r="L55" s="5">
        <v>278</v>
      </c>
      <c r="M55" s="5">
        <v>278</v>
      </c>
      <c r="N55" s="5">
        <v>317</v>
      </c>
      <c r="O55" s="5">
        <v>317</v>
      </c>
      <c r="P55" s="5">
        <v>356</v>
      </c>
      <c r="Q55" s="5">
        <v>395</v>
      </c>
      <c r="R55" s="120"/>
      <c r="S55" s="120"/>
      <c r="T55" s="120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1:42" x14ac:dyDescent="0.25">
      <c r="A56" s="91" t="s">
        <v>23</v>
      </c>
      <c r="B56" s="5">
        <v>35</v>
      </c>
      <c r="C56" s="5">
        <v>35</v>
      </c>
      <c r="D56" s="5">
        <v>35</v>
      </c>
      <c r="E56" s="100" t="str">
        <f>$D$11</f>
        <v>-</v>
      </c>
      <c r="F56" s="94">
        <v>40</v>
      </c>
      <c r="G56" s="94">
        <v>80</v>
      </c>
      <c r="H56" s="94">
        <v>160</v>
      </c>
      <c r="I56" s="94">
        <v>160</v>
      </c>
      <c r="J56" s="94">
        <v>200</v>
      </c>
      <c r="K56" s="5">
        <v>278</v>
      </c>
      <c r="L56" s="5">
        <v>278</v>
      </c>
      <c r="M56" s="5">
        <v>278</v>
      </c>
      <c r="N56" s="5">
        <v>317</v>
      </c>
      <c r="O56" s="5">
        <v>317</v>
      </c>
      <c r="P56" s="5">
        <v>356</v>
      </c>
      <c r="Q56" s="5">
        <v>395</v>
      </c>
      <c r="R56" s="120"/>
      <c r="S56" s="120"/>
      <c r="T56" s="120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1:42" x14ac:dyDescent="0.25">
      <c r="A57" s="91" t="s">
        <v>24</v>
      </c>
      <c r="B57" s="5">
        <v>80</v>
      </c>
      <c r="C57" s="5">
        <v>80</v>
      </c>
      <c r="D57" s="5">
        <v>40</v>
      </c>
      <c r="E57" s="5">
        <v>40</v>
      </c>
      <c r="F57" s="100" t="s">
        <v>28</v>
      </c>
      <c r="G57" s="94">
        <v>40</v>
      </c>
      <c r="H57" s="94">
        <v>120</v>
      </c>
      <c r="I57" s="94">
        <v>120</v>
      </c>
      <c r="J57" s="94">
        <v>160</v>
      </c>
      <c r="K57" s="5">
        <v>238</v>
      </c>
      <c r="L57" s="5">
        <v>238</v>
      </c>
      <c r="M57" s="5">
        <v>238</v>
      </c>
      <c r="N57" s="5">
        <v>277</v>
      </c>
      <c r="O57" s="5">
        <v>277</v>
      </c>
      <c r="P57" s="5">
        <v>316</v>
      </c>
      <c r="Q57" s="5">
        <v>355</v>
      </c>
      <c r="R57" s="120"/>
      <c r="S57" s="120"/>
      <c r="T57" s="120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1:42" x14ac:dyDescent="0.25">
      <c r="A58" s="91" t="s">
        <v>2</v>
      </c>
      <c r="B58" s="5">
        <v>110</v>
      </c>
      <c r="C58" s="5">
        <v>110</v>
      </c>
      <c r="D58" s="5">
        <v>80</v>
      </c>
      <c r="E58" s="5">
        <v>80</v>
      </c>
      <c r="F58" s="5">
        <v>40</v>
      </c>
      <c r="G58" s="100" t="str">
        <f>$D$11</f>
        <v>-</v>
      </c>
      <c r="H58" s="94">
        <v>80</v>
      </c>
      <c r="I58" s="94">
        <v>80</v>
      </c>
      <c r="J58" s="94">
        <v>120</v>
      </c>
      <c r="K58" s="5">
        <v>198</v>
      </c>
      <c r="L58" s="5">
        <v>198</v>
      </c>
      <c r="M58" s="5">
        <v>198</v>
      </c>
      <c r="N58" s="5">
        <v>237</v>
      </c>
      <c r="O58" s="5">
        <v>237</v>
      </c>
      <c r="P58" s="5">
        <v>276</v>
      </c>
      <c r="Q58" s="5">
        <v>315</v>
      </c>
      <c r="R58" s="120"/>
      <c r="S58" s="120"/>
      <c r="T58" s="120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1:42" x14ac:dyDescent="0.25">
      <c r="A59" s="91" t="s">
        <v>42</v>
      </c>
      <c r="B59" s="5">
        <v>190</v>
      </c>
      <c r="C59" s="5">
        <v>190</v>
      </c>
      <c r="D59" s="5">
        <v>160</v>
      </c>
      <c r="E59" s="5">
        <v>160</v>
      </c>
      <c r="F59" s="5">
        <v>120</v>
      </c>
      <c r="G59" s="5">
        <v>80</v>
      </c>
      <c r="H59" s="100" t="str">
        <f>$D$11</f>
        <v>-</v>
      </c>
      <c r="I59" s="5">
        <v>40</v>
      </c>
      <c r="J59" s="94">
        <v>40</v>
      </c>
      <c r="K59" s="5">
        <v>118</v>
      </c>
      <c r="L59" s="5">
        <v>118</v>
      </c>
      <c r="M59" s="5">
        <v>118</v>
      </c>
      <c r="N59" s="5">
        <v>157</v>
      </c>
      <c r="O59" s="5">
        <v>157</v>
      </c>
      <c r="P59" s="5">
        <v>196</v>
      </c>
      <c r="Q59" s="5">
        <v>235</v>
      </c>
      <c r="R59" s="120"/>
      <c r="S59" s="120"/>
      <c r="T59" s="120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</row>
    <row r="60" spans="1:42" x14ac:dyDescent="0.25">
      <c r="A60" s="91" t="s">
        <v>26</v>
      </c>
      <c r="B60" s="5">
        <v>190</v>
      </c>
      <c r="C60" s="5">
        <v>190</v>
      </c>
      <c r="D60" s="5">
        <v>160</v>
      </c>
      <c r="E60" s="5">
        <v>160</v>
      </c>
      <c r="F60" s="5">
        <v>120</v>
      </c>
      <c r="G60" s="5">
        <v>80</v>
      </c>
      <c r="H60" s="5">
        <v>40</v>
      </c>
      <c r="I60" s="100" t="str">
        <f>$D$11</f>
        <v>-</v>
      </c>
      <c r="J60" s="94">
        <v>40</v>
      </c>
      <c r="K60" s="5">
        <v>118</v>
      </c>
      <c r="L60" s="5">
        <v>118</v>
      </c>
      <c r="M60" s="5">
        <v>118</v>
      </c>
      <c r="N60" s="5">
        <v>157</v>
      </c>
      <c r="O60" s="5">
        <v>157</v>
      </c>
      <c r="P60" s="5">
        <v>196</v>
      </c>
      <c r="Q60" s="5">
        <v>235</v>
      </c>
      <c r="R60" s="120"/>
      <c r="S60" s="120"/>
      <c r="T60" s="120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</row>
    <row r="61" spans="1:42" x14ac:dyDescent="0.25">
      <c r="A61" s="91" t="s">
        <v>27</v>
      </c>
      <c r="B61" s="5">
        <v>230</v>
      </c>
      <c r="C61" s="5">
        <v>230</v>
      </c>
      <c r="D61" s="5">
        <v>200</v>
      </c>
      <c r="E61" s="5">
        <v>200</v>
      </c>
      <c r="F61" s="5">
        <v>160</v>
      </c>
      <c r="G61" s="5">
        <v>120</v>
      </c>
      <c r="H61" s="5">
        <v>40</v>
      </c>
      <c r="I61" s="5">
        <v>40</v>
      </c>
      <c r="J61" s="100" t="str">
        <f>$D$11</f>
        <v>-</v>
      </c>
      <c r="K61" s="5">
        <v>78</v>
      </c>
      <c r="L61" s="5">
        <v>78</v>
      </c>
      <c r="M61" s="5">
        <v>78</v>
      </c>
      <c r="N61" s="5">
        <v>117</v>
      </c>
      <c r="O61" s="5">
        <v>117</v>
      </c>
      <c r="P61" s="5">
        <v>156</v>
      </c>
      <c r="Q61" s="5">
        <v>195</v>
      </c>
      <c r="R61" s="120"/>
      <c r="S61" s="120"/>
      <c r="T61" s="120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</row>
    <row r="62" spans="1:42" x14ac:dyDescent="0.25">
      <c r="A62" s="91" t="s">
        <v>43</v>
      </c>
      <c r="B62" s="5">
        <v>308</v>
      </c>
      <c r="C62" s="5">
        <v>308</v>
      </c>
      <c r="D62" s="5">
        <v>278</v>
      </c>
      <c r="E62" s="5">
        <v>278</v>
      </c>
      <c r="F62" s="5">
        <v>238</v>
      </c>
      <c r="G62" s="5">
        <v>198</v>
      </c>
      <c r="H62" s="5">
        <v>118</v>
      </c>
      <c r="I62" s="5">
        <v>118</v>
      </c>
      <c r="J62" s="5">
        <v>78</v>
      </c>
      <c r="K62" s="100" t="s">
        <v>28</v>
      </c>
      <c r="L62" s="5">
        <v>39</v>
      </c>
      <c r="M62" s="5">
        <v>39</v>
      </c>
      <c r="N62" s="5">
        <v>39</v>
      </c>
      <c r="O62" s="5">
        <v>78</v>
      </c>
      <c r="P62" s="5">
        <v>117</v>
      </c>
      <c r="Q62" s="5">
        <v>156</v>
      </c>
      <c r="R62" s="120"/>
      <c r="S62" s="120"/>
      <c r="T62" s="120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</row>
    <row r="63" spans="1:42" x14ac:dyDescent="0.25">
      <c r="A63" s="91" t="s">
        <v>44</v>
      </c>
      <c r="B63" s="5">
        <v>308</v>
      </c>
      <c r="C63" s="5">
        <v>308</v>
      </c>
      <c r="D63" s="5">
        <v>278</v>
      </c>
      <c r="E63" s="5">
        <v>278</v>
      </c>
      <c r="F63" s="5">
        <v>238</v>
      </c>
      <c r="G63" s="5">
        <v>198</v>
      </c>
      <c r="H63" s="5">
        <v>118</v>
      </c>
      <c r="I63" s="5">
        <v>118</v>
      </c>
      <c r="J63" s="5">
        <v>78</v>
      </c>
      <c r="K63" s="5">
        <v>39</v>
      </c>
      <c r="L63" s="100" t="s">
        <v>28</v>
      </c>
      <c r="M63" s="5">
        <v>39</v>
      </c>
      <c r="N63" s="5">
        <v>39</v>
      </c>
      <c r="O63" s="5">
        <v>78</v>
      </c>
      <c r="P63" s="5">
        <v>117</v>
      </c>
      <c r="Q63" s="5">
        <v>117</v>
      </c>
      <c r="R63" s="120"/>
      <c r="S63" s="120"/>
      <c r="T63" s="120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</row>
    <row r="64" spans="1:42" x14ac:dyDescent="0.25">
      <c r="A64" s="91" t="s">
        <v>45</v>
      </c>
      <c r="B64" s="5">
        <v>308</v>
      </c>
      <c r="C64" s="5">
        <v>308</v>
      </c>
      <c r="D64" s="5">
        <v>278</v>
      </c>
      <c r="E64" s="5">
        <v>278</v>
      </c>
      <c r="F64" s="5">
        <v>238</v>
      </c>
      <c r="G64" s="5">
        <v>198</v>
      </c>
      <c r="H64" s="5">
        <v>118</v>
      </c>
      <c r="I64" s="5">
        <v>118</v>
      </c>
      <c r="J64" s="5">
        <v>78</v>
      </c>
      <c r="K64" s="5">
        <v>39</v>
      </c>
      <c r="L64" s="5">
        <v>39</v>
      </c>
      <c r="M64" s="100" t="s">
        <v>28</v>
      </c>
      <c r="N64" s="5">
        <v>39</v>
      </c>
      <c r="O64" s="5">
        <v>39</v>
      </c>
      <c r="P64" s="5">
        <v>78</v>
      </c>
      <c r="Q64" s="5">
        <v>117</v>
      </c>
      <c r="R64" s="120"/>
      <c r="S64" s="120"/>
      <c r="T64" s="120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</row>
    <row r="65" spans="1:42" x14ac:dyDescent="0.25">
      <c r="A65" s="91" t="s">
        <v>46</v>
      </c>
      <c r="B65" s="5">
        <v>347</v>
      </c>
      <c r="C65" s="5">
        <v>347</v>
      </c>
      <c r="D65" s="5">
        <v>317</v>
      </c>
      <c r="E65" s="5">
        <v>317</v>
      </c>
      <c r="F65" s="5">
        <v>277</v>
      </c>
      <c r="G65" s="5">
        <v>237</v>
      </c>
      <c r="H65" s="5">
        <v>157</v>
      </c>
      <c r="I65" s="5">
        <v>157</v>
      </c>
      <c r="J65" s="5">
        <v>117</v>
      </c>
      <c r="K65" s="5">
        <v>39</v>
      </c>
      <c r="L65" s="5">
        <v>39</v>
      </c>
      <c r="M65" s="5">
        <v>39</v>
      </c>
      <c r="N65" s="100" t="s">
        <v>28</v>
      </c>
      <c r="O65" s="5">
        <v>39</v>
      </c>
      <c r="P65" s="5">
        <v>78</v>
      </c>
      <c r="Q65" s="5">
        <v>117</v>
      </c>
      <c r="R65" s="120"/>
      <c r="S65" s="120"/>
      <c r="T65" s="120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</row>
    <row r="66" spans="1:42" x14ac:dyDescent="0.25">
      <c r="A66" s="91" t="s">
        <v>93</v>
      </c>
      <c r="B66" s="5">
        <v>347</v>
      </c>
      <c r="C66" s="5">
        <v>347</v>
      </c>
      <c r="D66" s="5">
        <v>317</v>
      </c>
      <c r="E66" s="5">
        <v>317</v>
      </c>
      <c r="F66" s="5">
        <v>277</v>
      </c>
      <c r="G66" s="5">
        <v>237</v>
      </c>
      <c r="H66" s="5">
        <v>157</v>
      </c>
      <c r="I66" s="5">
        <v>157</v>
      </c>
      <c r="J66" s="5">
        <v>117</v>
      </c>
      <c r="K66" s="5">
        <v>78</v>
      </c>
      <c r="L66" s="5">
        <v>78</v>
      </c>
      <c r="M66" s="5">
        <v>39</v>
      </c>
      <c r="N66" s="5">
        <v>39</v>
      </c>
      <c r="O66" s="100" t="s">
        <v>28</v>
      </c>
      <c r="P66" s="5">
        <v>39</v>
      </c>
      <c r="Q66" s="5">
        <v>78</v>
      </c>
      <c r="R66" s="120"/>
      <c r="S66" s="120"/>
      <c r="T66" s="120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</row>
    <row r="67" spans="1:42" x14ac:dyDescent="0.25">
      <c r="A67" s="91" t="s">
        <v>47</v>
      </c>
      <c r="B67" s="5">
        <v>386</v>
      </c>
      <c r="C67" s="5">
        <v>386</v>
      </c>
      <c r="D67" s="5">
        <v>356</v>
      </c>
      <c r="E67" s="5">
        <v>356</v>
      </c>
      <c r="F67" s="5">
        <v>316</v>
      </c>
      <c r="G67" s="5">
        <v>276</v>
      </c>
      <c r="H67" s="5">
        <v>196</v>
      </c>
      <c r="I67" s="5">
        <v>196</v>
      </c>
      <c r="J67" s="5">
        <v>156</v>
      </c>
      <c r="K67" s="5">
        <v>117</v>
      </c>
      <c r="L67" s="5">
        <v>117</v>
      </c>
      <c r="M67" s="5">
        <v>78</v>
      </c>
      <c r="N67" s="5">
        <v>78</v>
      </c>
      <c r="O67" s="5">
        <v>39</v>
      </c>
      <c r="P67" s="100" t="s">
        <v>28</v>
      </c>
      <c r="Q67" s="5">
        <v>39</v>
      </c>
      <c r="R67" s="120"/>
      <c r="S67" s="120"/>
      <c r="T67" s="120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</row>
    <row r="68" spans="1:42" x14ac:dyDescent="0.25">
      <c r="A68" s="91" t="s">
        <v>94</v>
      </c>
      <c r="B68" s="5">
        <v>425</v>
      </c>
      <c r="C68" s="5">
        <v>425</v>
      </c>
      <c r="D68" s="5">
        <v>395</v>
      </c>
      <c r="E68" s="5">
        <v>395</v>
      </c>
      <c r="F68" s="5">
        <v>355</v>
      </c>
      <c r="G68" s="5">
        <v>315</v>
      </c>
      <c r="H68" s="5">
        <v>235</v>
      </c>
      <c r="I68" s="5">
        <v>235</v>
      </c>
      <c r="J68" s="5">
        <v>195</v>
      </c>
      <c r="K68" s="5">
        <v>156</v>
      </c>
      <c r="L68" s="5">
        <v>117</v>
      </c>
      <c r="M68" s="5">
        <v>117</v>
      </c>
      <c r="N68" s="5">
        <v>117</v>
      </c>
      <c r="O68" s="5">
        <v>78</v>
      </c>
      <c r="P68" s="5">
        <v>39</v>
      </c>
      <c r="Q68" s="100" t="s">
        <v>28</v>
      </c>
      <c r="R68" s="120"/>
      <c r="S68" s="120"/>
      <c r="T68" s="120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</row>
    <row r="69" spans="1:42" x14ac:dyDescent="0.25">
      <c r="A69" s="18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</row>
    <row r="70" spans="1:42" x14ac:dyDescent="0.25">
      <c r="A70" s="18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19"/>
      <c r="O70" s="19"/>
      <c r="P70" s="170" t="s">
        <v>48</v>
      </c>
      <c r="Q70" s="170"/>
      <c r="R70" s="170"/>
      <c r="S70" s="170"/>
      <c r="T70" s="170"/>
    </row>
    <row r="71" spans="1:42" x14ac:dyDescent="0.25">
      <c r="A71" s="18" t="s">
        <v>49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90"/>
      <c r="O71" s="90"/>
      <c r="P71" s="19"/>
      <c r="Q71" s="19"/>
      <c r="R71" s="19"/>
      <c r="S71" s="19"/>
      <c r="T71" s="19"/>
      <c r="X71" s="2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7"/>
      <c r="AL71" s="7"/>
    </row>
    <row r="72" spans="1:42" s="12" customFormat="1" ht="90.75" customHeight="1" x14ac:dyDescent="0.25">
      <c r="A72" s="122"/>
      <c r="B72" s="92" t="s">
        <v>31</v>
      </c>
      <c r="C72" s="92" t="s">
        <v>50</v>
      </c>
      <c r="D72" s="92" t="s">
        <v>51</v>
      </c>
      <c r="E72" s="92" t="s">
        <v>52</v>
      </c>
      <c r="F72" s="92" t="s">
        <v>53</v>
      </c>
      <c r="G72" s="92" t="s">
        <v>54</v>
      </c>
      <c r="H72" s="92" t="s">
        <v>55</v>
      </c>
      <c r="I72" s="92" t="s">
        <v>56</v>
      </c>
      <c r="J72" s="92" t="s">
        <v>57</v>
      </c>
      <c r="K72" s="92" t="s">
        <v>95</v>
      </c>
      <c r="L72" s="92" t="s">
        <v>96</v>
      </c>
      <c r="M72" s="92" t="s">
        <v>58</v>
      </c>
      <c r="N72" s="92" t="s">
        <v>59</v>
      </c>
      <c r="O72" s="92" t="s">
        <v>97</v>
      </c>
      <c r="P72" s="113"/>
      <c r="Q72" s="113"/>
      <c r="R72" s="113"/>
      <c r="S72" s="113"/>
      <c r="T72" s="113"/>
      <c r="X72" s="13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</row>
    <row r="73" spans="1:42" s="12" customFormat="1" ht="15" hidden="1" customHeight="1" x14ac:dyDescent="0.25">
      <c r="A73" s="122"/>
      <c r="B73" s="93">
        <v>0</v>
      </c>
      <c r="C73" s="93">
        <v>1</v>
      </c>
      <c r="D73" s="123">
        <v>2</v>
      </c>
      <c r="E73" s="123">
        <v>3</v>
      </c>
      <c r="F73" s="123">
        <v>3</v>
      </c>
      <c r="G73" s="123">
        <v>4</v>
      </c>
      <c r="H73" s="123">
        <v>5</v>
      </c>
      <c r="I73" s="123">
        <v>6</v>
      </c>
      <c r="J73" s="123">
        <v>6</v>
      </c>
      <c r="K73" s="123">
        <v>8</v>
      </c>
      <c r="L73" s="123">
        <v>9</v>
      </c>
      <c r="M73" s="123"/>
      <c r="N73" s="93"/>
      <c r="O73" s="93"/>
      <c r="P73" s="113"/>
      <c r="Q73" s="113"/>
      <c r="R73" s="113"/>
      <c r="S73" s="113"/>
      <c r="T73" s="113"/>
      <c r="X73" s="13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</row>
    <row r="74" spans="1:42" x14ac:dyDescent="0.25">
      <c r="A74" s="91" t="s">
        <v>31</v>
      </c>
      <c r="B74" s="100" t="str">
        <f>$D$11</f>
        <v>-</v>
      </c>
      <c r="C74" s="5">
        <v>35</v>
      </c>
      <c r="D74" s="94">
        <v>80</v>
      </c>
      <c r="E74" s="94">
        <v>120</v>
      </c>
      <c r="F74" s="5">
        <v>130</v>
      </c>
      <c r="G74" s="94">
        <v>170</v>
      </c>
      <c r="H74" s="94">
        <v>210</v>
      </c>
      <c r="I74" s="94">
        <v>250</v>
      </c>
      <c r="J74" s="94">
        <v>250</v>
      </c>
      <c r="K74" s="94">
        <v>330</v>
      </c>
      <c r="L74" s="94">
        <v>370</v>
      </c>
      <c r="M74" s="5">
        <v>409</v>
      </c>
      <c r="N74" s="5">
        <v>448</v>
      </c>
      <c r="O74" s="5">
        <v>487</v>
      </c>
      <c r="P74" s="21"/>
      <c r="Q74" s="124"/>
      <c r="R74" s="21"/>
      <c r="S74" s="21"/>
      <c r="T74" s="21"/>
      <c r="U74" s="115"/>
      <c r="X74" s="2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42" x14ac:dyDescent="0.25">
      <c r="A75" s="91" t="s">
        <v>50</v>
      </c>
      <c r="B75" s="5">
        <v>35</v>
      </c>
      <c r="C75" s="100" t="str">
        <f>$D$11</f>
        <v>-</v>
      </c>
      <c r="D75" s="94">
        <v>40</v>
      </c>
      <c r="E75" s="94">
        <v>80</v>
      </c>
      <c r="F75" s="94">
        <v>80</v>
      </c>
      <c r="G75" s="94">
        <v>120</v>
      </c>
      <c r="H75" s="94">
        <v>160</v>
      </c>
      <c r="I75" s="94">
        <v>200</v>
      </c>
      <c r="J75" s="94">
        <v>200</v>
      </c>
      <c r="K75" s="94">
        <v>280</v>
      </c>
      <c r="L75" s="94">
        <v>320</v>
      </c>
      <c r="M75" s="5">
        <v>359</v>
      </c>
      <c r="N75" s="5">
        <v>398</v>
      </c>
      <c r="O75" s="5">
        <v>437</v>
      </c>
      <c r="P75" s="21"/>
      <c r="Q75" s="124"/>
      <c r="R75" s="21"/>
      <c r="S75" s="21"/>
      <c r="T75" s="21"/>
      <c r="X75" s="2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42" x14ac:dyDescent="0.25">
      <c r="A76" s="91" t="s">
        <v>51</v>
      </c>
      <c r="B76" s="5">
        <v>80</v>
      </c>
      <c r="C76" s="5">
        <v>40</v>
      </c>
      <c r="D76" s="100" t="str">
        <f>$D$11</f>
        <v>-</v>
      </c>
      <c r="E76" s="94">
        <v>40</v>
      </c>
      <c r="F76" s="94">
        <v>40</v>
      </c>
      <c r="G76" s="94">
        <v>80</v>
      </c>
      <c r="H76" s="94">
        <v>120</v>
      </c>
      <c r="I76" s="94">
        <v>160</v>
      </c>
      <c r="J76" s="94">
        <v>160</v>
      </c>
      <c r="K76" s="94">
        <v>240</v>
      </c>
      <c r="L76" s="94">
        <v>280</v>
      </c>
      <c r="M76" s="5">
        <v>319</v>
      </c>
      <c r="N76" s="5">
        <v>358</v>
      </c>
      <c r="O76" s="5">
        <v>397</v>
      </c>
      <c r="P76" s="21"/>
      <c r="Q76" s="124"/>
      <c r="R76" s="21"/>
      <c r="S76" s="21"/>
      <c r="T76" s="21"/>
      <c r="X76" s="2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42" x14ac:dyDescent="0.25">
      <c r="A77" s="91" t="s">
        <v>52</v>
      </c>
      <c r="B77" s="5">
        <v>120</v>
      </c>
      <c r="C77" s="5">
        <v>80</v>
      </c>
      <c r="D77" s="5">
        <v>40</v>
      </c>
      <c r="E77" s="100" t="str">
        <f>$D$11</f>
        <v>-</v>
      </c>
      <c r="F77" s="94">
        <v>40</v>
      </c>
      <c r="G77" s="94">
        <v>40</v>
      </c>
      <c r="H77" s="94">
        <v>80</v>
      </c>
      <c r="I77" s="94">
        <v>120</v>
      </c>
      <c r="J77" s="94">
        <v>120</v>
      </c>
      <c r="K77" s="94">
        <v>200</v>
      </c>
      <c r="L77" s="94">
        <v>240</v>
      </c>
      <c r="M77" s="5">
        <v>279</v>
      </c>
      <c r="N77" s="5">
        <v>318</v>
      </c>
      <c r="O77" s="5">
        <v>357</v>
      </c>
      <c r="P77" s="21"/>
      <c r="Q77" s="124"/>
      <c r="R77" s="21"/>
      <c r="S77" s="21"/>
      <c r="T77" s="21"/>
      <c r="X77" s="2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42" x14ac:dyDescent="0.25">
      <c r="A78" s="91" t="s">
        <v>53</v>
      </c>
      <c r="B78" s="5">
        <v>130</v>
      </c>
      <c r="C78" s="5">
        <v>80</v>
      </c>
      <c r="D78" s="5">
        <v>40</v>
      </c>
      <c r="E78" s="5">
        <v>40</v>
      </c>
      <c r="F78" s="100" t="str">
        <f>$D$11</f>
        <v>-</v>
      </c>
      <c r="G78" s="94">
        <v>40</v>
      </c>
      <c r="H78" s="94">
        <v>80</v>
      </c>
      <c r="I78" s="94">
        <v>120</v>
      </c>
      <c r="J78" s="94">
        <v>120</v>
      </c>
      <c r="K78" s="94">
        <v>200</v>
      </c>
      <c r="L78" s="94">
        <v>240</v>
      </c>
      <c r="M78" s="5">
        <v>279</v>
      </c>
      <c r="N78" s="5">
        <v>318</v>
      </c>
      <c r="O78" s="5">
        <v>357</v>
      </c>
      <c r="P78" s="21"/>
      <c r="Q78" s="124"/>
      <c r="R78" s="21"/>
      <c r="S78" s="21"/>
      <c r="T78" s="21"/>
      <c r="X78" s="2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42" x14ac:dyDescent="0.25">
      <c r="A79" s="91" t="s">
        <v>54</v>
      </c>
      <c r="B79" s="5">
        <v>170</v>
      </c>
      <c r="C79" s="5">
        <v>120</v>
      </c>
      <c r="D79" s="5">
        <v>80</v>
      </c>
      <c r="E79" s="5">
        <v>40</v>
      </c>
      <c r="F79" s="5">
        <v>34</v>
      </c>
      <c r="G79" s="100" t="str">
        <f>$D$11</f>
        <v>-</v>
      </c>
      <c r="H79" s="94">
        <v>40</v>
      </c>
      <c r="I79" s="94">
        <v>80</v>
      </c>
      <c r="J79" s="94">
        <v>80</v>
      </c>
      <c r="K79" s="94">
        <v>160</v>
      </c>
      <c r="L79" s="94">
        <v>200</v>
      </c>
      <c r="M79" s="5">
        <v>239</v>
      </c>
      <c r="N79" s="5">
        <v>278</v>
      </c>
      <c r="O79" s="5">
        <v>317</v>
      </c>
      <c r="P79" s="21"/>
      <c r="Q79" s="124"/>
      <c r="R79" s="21"/>
      <c r="S79" s="21"/>
      <c r="T79" s="21"/>
      <c r="X79" s="2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42" x14ac:dyDescent="0.25">
      <c r="A80" s="91" t="s">
        <v>55</v>
      </c>
      <c r="B80" s="5">
        <v>210</v>
      </c>
      <c r="C80" s="5">
        <v>160</v>
      </c>
      <c r="D80" s="5">
        <v>120</v>
      </c>
      <c r="E80" s="5">
        <v>80</v>
      </c>
      <c r="F80" s="5">
        <v>68</v>
      </c>
      <c r="G80" s="5">
        <v>40</v>
      </c>
      <c r="H80" s="100" t="str">
        <f>$D$11</f>
        <v>-</v>
      </c>
      <c r="I80" s="94">
        <v>40</v>
      </c>
      <c r="J80" s="94">
        <v>40</v>
      </c>
      <c r="K80" s="94">
        <v>120</v>
      </c>
      <c r="L80" s="94">
        <v>160</v>
      </c>
      <c r="M80" s="5">
        <v>199</v>
      </c>
      <c r="N80" s="5">
        <v>238</v>
      </c>
      <c r="O80" s="5">
        <v>277</v>
      </c>
      <c r="P80" s="21"/>
      <c r="Q80" s="124"/>
      <c r="R80" s="21"/>
      <c r="S80" s="21"/>
      <c r="T80" s="21"/>
      <c r="X80" s="2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5">
      <c r="A81" s="91" t="s">
        <v>56</v>
      </c>
      <c r="B81" s="5">
        <v>250</v>
      </c>
      <c r="C81" s="5">
        <v>200</v>
      </c>
      <c r="D81" s="5">
        <v>160</v>
      </c>
      <c r="E81" s="5">
        <v>120</v>
      </c>
      <c r="F81" s="5">
        <v>102</v>
      </c>
      <c r="G81" s="5">
        <v>80</v>
      </c>
      <c r="H81" s="5">
        <v>40</v>
      </c>
      <c r="I81" s="100" t="str">
        <f>$D$11</f>
        <v>-</v>
      </c>
      <c r="J81" s="94">
        <v>40</v>
      </c>
      <c r="K81" s="94">
        <v>80</v>
      </c>
      <c r="L81" s="94">
        <v>120</v>
      </c>
      <c r="M81" s="5">
        <v>159</v>
      </c>
      <c r="N81" s="5">
        <v>198</v>
      </c>
      <c r="O81" s="5">
        <v>237</v>
      </c>
      <c r="P81" s="21"/>
      <c r="Q81" s="124"/>
      <c r="R81" s="21"/>
      <c r="S81" s="21"/>
      <c r="T81" s="21"/>
      <c r="X81" s="2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5">
      <c r="A82" s="91" t="s">
        <v>57</v>
      </c>
      <c r="B82" s="5">
        <v>250</v>
      </c>
      <c r="C82" s="5">
        <v>200</v>
      </c>
      <c r="D82" s="5">
        <v>160</v>
      </c>
      <c r="E82" s="5">
        <v>120</v>
      </c>
      <c r="F82" s="5">
        <v>102</v>
      </c>
      <c r="G82" s="5">
        <v>80</v>
      </c>
      <c r="H82" s="5">
        <v>40</v>
      </c>
      <c r="I82" s="5">
        <v>40</v>
      </c>
      <c r="J82" s="100" t="str">
        <f>$D$11</f>
        <v>-</v>
      </c>
      <c r="K82" s="94">
        <v>80</v>
      </c>
      <c r="L82" s="94">
        <v>120</v>
      </c>
      <c r="M82" s="5">
        <v>159</v>
      </c>
      <c r="N82" s="5">
        <v>198</v>
      </c>
      <c r="O82" s="5">
        <v>237</v>
      </c>
      <c r="P82" s="21"/>
      <c r="Q82" s="124"/>
      <c r="R82" s="21"/>
      <c r="S82" s="21"/>
      <c r="T82" s="21"/>
      <c r="X82" s="2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5">
      <c r="A83" s="91" t="s">
        <v>95</v>
      </c>
      <c r="B83" s="5">
        <v>330</v>
      </c>
      <c r="C83" s="5">
        <v>280</v>
      </c>
      <c r="D83" s="5">
        <v>240</v>
      </c>
      <c r="E83" s="5">
        <v>200</v>
      </c>
      <c r="F83" s="5">
        <v>170</v>
      </c>
      <c r="G83" s="5">
        <v>160</v>
      </c>
      <c r="H83" s="5">
        <v>120</v>
      </c>
      <c r="I83" s="5">
        <v>80</v>
      </c>
      <c r="J83" s="5">
        <v>80</v>
      </c>
      <c r="K83" s="100" t="str">
        <f>$D$11</f>
        <v>-</v>
      </c>
      <c r="L83" s="94">
        <v>40</v>
      </c>
      <c r="M83" s="5">
        <v>79</v>
      </c>
      <c r="N83" s="5">
        <v>118</v>
      </c>
      <c r="O83" s="5">
        <v>157</v>
      </c>
      <c r="P83" s="21"/>
      <c r="Q83" s="124"/>
      <c r="R83" s="21"/>
      <c r="S83" s="21"/>
      <c r="T83" s="21"/>
      <c r="X83" s="2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5">
      <c r="A84" s="91" t="s">
        <v>96</v>
      </c>
      <c r="B84" s="5">
        <v>370</v>
      </c>
      <c r="C84" s="5">
        <v>320</v>
      </c>
      <c r="D84" s="5">
        <v>280</v>
      </c>
      <c r="E84" s="5">
        <v>240</v>
      </c>
      <c r="F84" s="5">
        <v>204</v>
      </c>
      <c r="G84" s="5">
        <v>200</v>
      </c>
      <c r="H84" s="5">
        <v>160</v>
      </c>
      <c r="I84" s="5">
        <v>120</v>
      </c>
      <c r="J84" s="5">
        <v>120</v>
      </c>
      <c r="K84" s="5">
        <v>40</v>
      </c>
      <c r="L84" s="100" t="str">
        <f>$D$11</f>
        <v>-</v>
      </c>
      <c r="M84" s="5">
        <v>39</v>
      </c>
      <c r="N84" s="5">
        <v>78</v>
      </c>
      <c r="O84" s="5">
        <v>117</v>
      </c>
      <c r="P84" s="21"/>
      <c r="Q84" s="124"/>
      <c r="R84" s="21"/>
      <c r="S84" s="21"/>
      <c r="T84" s="21"/>
      <c r="X84" s="2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91" t="s">
        <v>58</v>
      </c>
      <c r="B85" s="5">
        <v>409</v>
      </c>
      <c r="C85" s="5">
        <v>359</v>
      </c>
      <c r="D85" s="5">
        <v>319</v>
      </c>
      <c r="E85" s="5">
        <v>279</v>
      </c>
      <c r="F85" s="5">
        <v>243</v>
      </c>
      <c r="G85" s="5">
        <v>239</v>
      </c>
      <c r="H85" s="5">
        <v>199</v>
      </c>
      <c r="I85" s="5">
        <v>159</v>
      </c>
      <c r="J85" s="5">
        <v>159</v>
      </c>
      <c r="K85" s="5">
        <v>79</v>
      </c>
      <c r="L85" s="5">
        <v>39</v>
      </c>
      <c r="M85" s="100" t="s">
        <v>28</v>
      </c>
      <c r="N85" s="5">
        <v>39</v>
      </c>
      <c r="O85" s="5">
        <v>117</v>
      </c>
      <c r="P85" s="21"/>
      <c r="Q85" s="124"/>
      <c r="R85" s="21"/>
      <c r="S85" s="21"/>
      <c r="T85" s="21"/>
      <c r="X85" s="2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91" t="s">
        <v>59</v>
      </c>
      <c r="B86" s="5">
        <v>448</v>
      </c>
      <c r="C86" s="5">
        <v>398</v>
      </c>
      <c r="D86" s="5">
        <v>358</v>
      </c>
      <c r="E86" s="5">
        <v>318</v>
      </c>
      <c r="F86" s="5">
        <v>282</v>
      </c>
      <c r="G86" s="5">
        <v>278</v>
      </c>
      <c r="H86" s="5">
        <v>238</v>
      </c>
      <c r="I86" s="5">
        <v>198</v>
      </c>
      <c r="J86" s="5">
        <v>198</v>
      </c>
      <c r="K86" s="5">
        <v>118</v>
      </c>
      <c r="L86" s="5">
        <v>78</v>
      </c>
      <c r="M86" s="5">
        <v>39</v>
      </c>
      <c r="N86" s="100" t="s">
        <v>28</v>
      </c>
      <c r="O86" s="5">
        <v>78</v>
      </c>
      <c r="P86" s="21"/>
      <c r="Q86" s="124"/>
      <c r="R86" s="21"/>
      <c r="S86" s="21"/>
      <c r="T86" s="21"/>
      <c r="X86" s="2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5">
      <c r="A87" s="91" t="s">
        <v>81</v>
      </c>
      <c r="B87" s="5">
        <v>487</v>
      </c>
      <c r="C87" s="5">
        <v>437</v>
      </c>
      <c r="D87" s="5">
        <v>397</v>
      </c>
      <c r="E87" s="5">
        <v>357</v>
      </c>
      <c r="F87" s="5">
        <v>321</v>
      </c>
      <c r="G87" s="5">
        <v>317</v>
      </c>
      <c r="H87" s="5">
        <v>277</v>
      </c>
      <c r="I87" s="5">
        <v>237</v>
      </c>
      <c r="J87" s="5">
        <v>237</v>
      </c>
      <c r="K87" s="5">
        <v>157</v>
      </c>
      <c r="L87" s="5">
        <v>117</v>
      </c>
      <c r="M87" s="5">
        <v>117</v>
      </c>
      <c r="N87" s="5">
        <v>78</v>
      </c>
      <c r="O87" s="100" t="s">
        <v>28</v>
      </c>
      <c r="P87" s="21"/>
      <c r="Q87" s="21"/>
      <c r="R87" s="21"/>
      <c r="S87" s="21"/>
      <c r="T87" s="21"/>
      <c r="X87" s="2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5">
      <c r="A88" s="18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21"/>
      <c r="Q88" s="21"/>
      <c r="R88" s="21"/>
      <c r="S88" s="21"/>
      <c r="T88" s="21"/>
    </row>
    <row r="89" spans="1:38" x14ac:dyDescent="0.25">
      <c r="A89" s="18"/>
      <c r="B89" s="21"/>
      <c r="C89" s="21"/>
      <c r="D89" s="21"/>
      <c r="E89" s="21"/>
      <c r="F89" s="21"/>
      <c r="G89" s="21"/>
      <c r="H89" s="19"/>
      <c r="I89" s="19"/>
      <c r="J89" s="21"/>
      <c r="K89" s="21"/>
      <c r="L89" s="21"/>
      <c r="M89" s="21"/>
      <c r="N89" s="21"/>
      <c r="O89" s="21"/>
      <c r="P89" s="170" t="s">
        <v>60</v>
      </c>
      <c r="Q89" s="170"/>
      <c r="R89" s="170"/>
      <c r="S89" s="170"/>
      <c r="T89" s="170"/>
    </row>
    <row r="90" spans="1:38" x14ac:dyDescent="0.25">
      <c r="A90" s="18" t="s">
        <v>61</v>
      </c>
      <c r="B90" s="21"/>
      <c r="C90" s="21"/>
      <c r="D90" s="21"/>
      <c r="E90" s="21"/>
      <c r="F90" s="21"/>
      <c r="G90" s="21"/>
      <c r="H90" s="90"/>
      <c r="I90" s="90"/>
      <c r="J90" s="21"/>
      <c r="K90" s="21"/>
      <c r="L90" s="21"/>
      <c r="M90" s="21"/>
      <c r="N90" s="21"/>
      <c r="O90" s="21"/>
      <c r="P90" s="19"/>
      <c r="Q90" s="19"/>
      <c r="R90" s="19"/>
      <c r="S90" s="19"/>
      <c r="T90" s="19"/>
      <c r="W90" s="2"/>
      <c r="X90" s="3"/>
      <c r="Y90" s="3"/>
      <c r="Z90" s="3"/>
      <c r="AA90" s="3"/>
      <c r="AB90" s="3"/>
      <c r="AC90" s="3"/>
      <c r="AD90" s="7"/>
      <c r="AE90" s="7"/>
    </row>
    <row r="91" spans="1:38" ht="76.5" customHeight="1" x14ac:dyDescent="0.25">
      <c r="A91" s="91"/>
      <c r="B91" s="92" t="s">
        <v>31</v>
      </c>
      <c r="C91" s="92" t="s">
        <v>20</v>
      </c>
      <c r="D91" s="92" t="s">
        <v>17</v>
      </c>
      <c r="E91" s="92" t="s">
        <v>16</v>
      </c>
      <c r="F91" s="92" t="s">
        <v>15</v>
      </c>
      <c r="G91" s="92" t="s">
        <v>62</v>
      </c>
      <c r="H91" s="92" t="s">
        <v>63</v>
      </c>
      <c r="I91" s="113"/>
      <c r="J91" s="21"/>
      <c r="K91" s="21"/>
      <c r="L91" s="21"/>
      <c r="M91" s="21"/>
      <c r="N91" s="21"/>
      <c r="O91" s="21"/>
      <c r="P91" s="21"/>
      <c r="Q91" s="21"/>
      <c r="R91" s="21"/>
      <c r="S91" s="19"/>
      <c r="T91" s="21"/>
      <c r="V91" s="2"/>
      <c r="W91" s="8"/>
      <c r="X91" s="8"/>
      <c r="Y91" s="8"/>
      <c r="Z91" s="8"/>
      <c r="AA91" s="8"/>
      <c r="AB91" s="8"/>
      <c r="AC91" s="8"/>
      <c r="AD91" s="8"/>
    </row>
    <row r="92" spans="1:38" ht="15" hidden="1" customHeight="1" x14ac:dyDescent="0.25">
      <c r="A92" s="91"/>
      <c r="B92" s="93">
        <v>0</v>
      </c>
      <c r="C92" s="93">
        <v>1</v>
      </c>
      <c r="D92" s="93">
        <v>2</v>
      </c>
      <c r="E92" s="93">
        <v>3</v>
      </c>
      <c r="F92" s="93">
        <v>3</v>
      </c>
      <c r="G92" s="93">
        <v>4</v>
      </c>
      <c r="H92" s="93">
        <v>5</v>
      </c>
      <c r="I92" s="113"/>
      <c r="J92" s="21"/>
      <c r="K92" s="21"/>
      <c r="L92" s="21"/>
      <c r="M92" s="21"/>
      <c r="N92" s="21"/>
      <c r="O92" s="21"/>
      <c r="P92" s="21"/>
      <c r="Q92" s="21"/>
      <c r="R92" s="21"/>
      <c r="S92" s="19"/>
      <c r="T92" s="21"/>
      <c r="V92" s="2"/>
      <c r="W92" s="8"/>
      <c r="X92" s="8"/>
      <c r="Y92" s="8"/>
      <c r="Z92" s="8"/>
      <c r="AA92" s="8"/>
      <c r="AB92" s="8"/>
      <c r="AC92" s="8"/>
      <c r="AD92" s="8"/>
    </row>
    <row r="93" spans="1:38" x14ac:dyDescent="0.25">
      <c r="A93" s="91" t="s">
        <v>31</v>
      </c>
      <c r="B93" s="100" t="str">
        <f>$D$11</f>
        <v>-</v>
      </c>
      <c r="C93" s="94">
        <v>35</v>
      </c>
      <c r="D93" s="94">
        <v>80</v>
      </c>
      <c r="E93" s="94">
        <v>120</v>
      </c>
      <c r="F93" s="5">
        <v>130</v>
      </c>
      <c r="G93" s="94">
        <v>170</v>
      </c>
      <c r="H93" s="94">
        <v>210</v>
      </c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19"/>
      <c r="T93" s="21"/>
      <c r="V93" s="2"/>
      <c r="W93" s="11"/>
      <c r="X93" s="11"/>
      <c r="Y93" s="11"/>
      <c r="Z93" s="11"/>
      <c r="AA93" s="11"/>
      <c r="AB93" s="11"/>
      <c r="AC93" s="11"/>
      <c r="AD93" s="11"/>
    </row>
    <row r="94" spans="1:38" x14ac:dyDescent="0.25">
      <c r="A94" s="91" t="s">
        <v>20</v>
      </c>
      <c r="B94" s="94">
        <v>35</v>
      </c>
      <c r="C94" s="100" t="str">
        <f>$D$11</f>
        <v>-</v>
      </c>
      <c r="D94" s="94">
        <v>40</v>
      </c>
      <c r="E94" s="94">
        <v>80</v>
      </c>
      <c r="F94" s="94">
        <v>120</v>
      </c>
      <c r="G94" s="94">
        <v>160</v>
      </c>
      <c r="H94" s="94">
        <v>200</v>
      </c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19"/>
      <c r="T94" s="21"/>
      <c r="V94" s="2"/>
      <c r="W94" s="11"/>
      <c r="X94" s="11"/>
      <c r="Y94" s="11"/>
      <c r="Z94" s="11"/>
      <c r="AA94" s="11"/>
      <c r="AB94" s="11"/>
      <c r="AC94" s="11"/>
      <c r="AD94" s="11"/>
    </row>
    <row r="95" spans="1:38" x14ac:dyDescent="0.25">
      <c r="A95" s="91" t="s">
        <v>17</v>
      </c>
      <c r="B95" s="5">
        <v>80</v>
      </c>
      <c r="C95" s="5">
        <v>40</v>
      </c>
      <c r="D95" s="100" t="str">
        <f>$D$11</f>
        <v>-</v>
      </c>
      <c r="E95" s="94">
        <v>40</v>
      </c>
      <c r="F95" s="94">
        <v>80</v>
      </c>
      <c r="G95" s="94">
        <v>120</v>
      </c>
      <c r="H95" s="94">
        <v>160</v>
      </c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19"/>
      <c r="T95" s="21"/>
      <c r="V95" s="2"/>
      <c r="W95" s="11"/>
      <c r="X95" s="11"/>
      <c r="Y95" s="11"/>
      <c r="Z95" s="11"/>
      <c r="AA95" s="11"/>
      <c r="AB95" s="11"/>
      <c r="AC95" s="11"/>
      <c r="AD95" s="11"/>
    </row>
    <row r="96" spans="1:38" x14ac:dyDescent="0.25">
      <c r="A96" s="91" t="s">
        <v>16</v>
      </c>
      <c r="B96" s="5">
        <v>120</v>
      </c>
      <c r="C96" s="5">
        <v>80</v>
      </c>
      <c r="D96" s="5">
        <v>40</v>
      </c>
      <c r="E96" s="100" t="str">
        <f>$D$11</f>
        <v>-</v>
      </c>
      <c r="F96" s="94">
        <v>40</v>
      </c>
      <c r="G96" s="94">
        <v>80</v>
      </c>
      <c r="H96" s="94">
        <v>120</v>
      </c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19"/>
      <c r="T96" s="21"/>
      <c r="V96" s="2"/>
      <c r="W96" s="11"/>
      <c r="X96" s="11"/>
      <c r="Y96" s="11"/>
      <c r="Z96" s="11"/>
      <c r="AA96" s="11"/>
      <c r="AB96" s="11"/>
      <c r="AC96" s="11"/>
      <c r="AD96" s="11"/>
    </row>
    <row r="97" spans="1:30" x14ac:dyDescent="0.25">
      <c r="A97" s="91" t="s">
        <v>15</v>
      </c>
      <c r="B97" s="5">
        <v>130</v>
      </c>
      <c r="C97" s="5">
        <v>120</v>
      </c>
      <c r="D97" s="5">
        <v>80</v>
      </c>
      <c r="E97" s="5">
        <v>40</v>
      </c>
      <c r="F97" s="100" t="str">
        <f>$D$11</f>
        <v>-</v>
      </c>
      <c r="G97" s="94">
        <v>60</v>
      </c>
      <c r="H97" s="94">
        <v>110</v>
      </c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19"/>
      <c r="T97" s="21"/>
      <c r="V97" s="2"/>
      <c r="W97" s="11"/>
      <c r="X97" s="11"/>
      <c r="Y97" s="11"/>
      <c r="Z97" s="11"/>
      <c r="AA97" s="11"/>
      <c r="AB97" s="11"/>
      <c r="AC97" s="11"/>
      <c r="AD97" s="11"/>
    </row>
    <row r="98" spans="1:30" x14ac:dyDescent="0.25">
      <c r="A98" s="91" t="s">
        <v>62</v>
      </c>
      <c r="B98" s="5">
        <v>170</v>
      </c>
      <c r="C98" s="5">
        <v>160</v>
      </c>
      <c r="D98" s="5">
        <v>120</v>
      </c>
      <c r="E98" s="5">
        <v>80</v>
      </c>
      <c r="F98" s="5">
        <v>60</v>
      </c>
      <c r="G98" s="100" t="str">
        <f>$D$11</f>
        <v>-</v>
      </c>
      <c r="H98" s="94">
        <v>50</v>
      </c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19"/>
      <c r="T98" s="21"/>
      <c r="V98" s="2"/>
      <c r="W98" s="11"/>
      <c r="X98" s="11"/>
      <c r="Y98" s="11"/>
      <c r="Z98" s="11"/>
      <c r="AA98" s="11"/>
      <c r="AB98" s="11"/>
      <c r="AC98" s="11"/>
      <c r="AD98" s="11"/>
    </row>
    <row r="99" spans="1:30" x14ac:dyDescent="0.25">
      <c r="A99" s="91" t="s">
        <v>63</v>
      </c>
      <c r="B99" s="5">
        <v>210</v>
      </c>
      <c r="C99" s="5">
        <v>200</v>
      </c>
      <c r="D99" s="5">
        <v>160</v>
      </c>
      <c r="E99" s="5">
        <v>120</v>
      </c>
      <c r="F99" s="5">
        <v>110</v>
      </c>
      <c r="G99" s="5">
        <v>50</v>
      </c>
      <c r="H99" s="100" t="str">
        <f>$D$11</f>
        <v>-</v>
      </c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19"/>
      <c r="T99" s="21"/>
      <c r="V99" s="2"/>
      <c r="W99" s="11"/>
      <c r="X99" s="11"/>
      <c r="Y99" s="11"/>
      <c r="Z99" s="11"/>
      <c r="AA99" s="11"/>
      <c r="AB99" s="11"/>
      <c r="AC99" s="11"/>
      <c r="AD99" s="11"/>
    </row>
    <row r="100" spans="1:30" x14ac:dyDescent="0.25">
      <c r="A100" s="18"/>
      <c r="B100" s="120"/>
      <c r="C100" s="120"/>
      <c r="D100" s="120"/>
      <c r="E100" s="120"/>
      <c r="F100" s="120"/>
      <c r="G100" s="120"/>
      <c r="H100" s="120"/>
      <c r="I100" s="120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30" x14ac:dyDescent="0.25">
      <c r="A101" s="18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19"/>
      <c r="M101" s="19"/>
      <c r="N101" s="21"/>
      <c r="O101" s="21"/>
      <c r="P101" s="170" t="s">
        <v>64</v>
      </c>
      <c r="Q101" s="170"/>
      <c r="R101" s="170"/>
      <c r="S101" s="170"/>
      <c r="T101" s="170"/>
    </row>
    <row r="102" spans="1:30" x14ac:dyDescent="0.25">
      <c r="A102" s="18" t="s">
        <v>65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90"/>
      <c r="M102" s="90"/>
      <c r="N102" s="21"/>
      <c r="O102" s="21"/>
      <c r="P102" s="21"/>
      <c r="Q102" s="21"/>
      <c r="R102" s="21"/>
      <c r="S102" s="21"/>
      <c r="T102" s="21"/>
    </row>
    <row r="103" spans="1:30" ht="82.5" customHeight="1" x14ac:dyDescent="0.25">
      <c r="A103" s="91"/>
      <c r="B103" s="92" t="s">
        <v>15</v>
      </c>
      <c r="C103" s="92" t="s">
        <v>16</v>
      </c>
      <c r="D103" s="92" t="s">
        <v>17</v>
      </c>
      <c r="E103" s="92" t="s">
        <v>18</v>
      </c>
      <c r="F103" s="92" t="s">
        <v>19</v>
      </c>
      <c r="G103" s="92" t="s">
        <v>20</v>
      </c>
      <c r="H103" s="92" t="s">
        <v>31</v>
      </c>
      <c r="I103" s="92" t="s">
        <v>91</v>
      </c>
      <c r="J103" s="92" t="s">
        <v>22</v>
      </c>
      <c r="K103" s="92" t="s">
        <v>23</v>
      </c>
      <c r="L103" s="92" t="s">
        <v>24</v>
      </c>
      <c r="M103" s="92" t="s">
        <v>2</v>
      </c>
      <c r="N103" s="21"/>
      <c r="O103" s="21"/>
      <c r="P103" s="21"/>
      <c r="Q103" s="21"/>
      <c r="R103" s="21"/>
      <c r="S103" s="21"/>
      <c r="T103" s="21"/>
    </row>
    <row r="104" spans="1:30" x14ac:dyDescent="0.25">
      <c r="A104" s="91" t="s">
        <v>15</v>
      </c>
      <c r="B104" s="100" t="str">
        <f>$D$11</f>
        <v>-</v>
      </c>
      <c r="C104" s="5">
        <v>40</v>
      </c>
      <c r="D104" s="5">
        <v>80</v>
      </c>
      <c r="E104" s="5">
        <v>120</v>
      </c>
      <c r="F104" s="5">
        <v>120</v>
      </c>
      <c r="G104" s="5">
        <v>120</v>
      </c>
      <c r="H104" s="5">
        <v>130</v>
      </c>
      <c r="I104" s="5">
        <v>130</v>
      </c>
      <c r="J104" s="5">
        <v>130</v>
      </c>
      <c r="K104" s="5">
        <v>130</v>
      </c>
      <c r="L104" s="5">
        <v>170</v>
      </c>
      <c r="M104" s="5">
        <v>210</v>
      </c>
      <c r="N104" s="21"/>
      <c r="O104" s="21"/>
      <c r="P104" s="21"/>
      <c r="Q104" s="21"/>
      <c r="R104" s="21"/>
      <c r="S104" s="21"/>
      <c r="T104" s="21"/>
    </row>
    <row r="105" spans="1:30" x14ac:dyDescent="0.25">
      <c r="A105" s="91" t="s">
        <v>16</v>
      </c>
      <c r="B105" s="5">
        <v>40</v>
      </c>
      <c r="C105" s="100" t="str">
        <f>$D$11</f>
        <v>-</v>
      </c>
      <c r="D105" s="5">
        <v>40</v>
      </c>
      <c r="E105" s="5">
        <v>80</v>
      </c>
      <c r="F105" s="5">
        <v>80</v>
      </c>
      <c r="G105" s="5">
        <v>80</v>
      </c>
      <c r="H105" s="5">
        <v>120</v>
      </c>
      <c r="I105" s="5">
        <v>120</v>
      </c>
      <c r="J105" s="5">
        <v>120</v>
      </c>
      <c r="K105" s="5">
        <v>120</v>
      </c>
      <c r="L105" s="5">
        <v>160</v>
      </c>
      <c r="M105" s="5">
        <v>200</v>
      </c>
      <c r="N105" s="21"/>
      <c r="O105" s="21"/>
      <c r="P105" s="21"/>
      <c r="Q105" s="21"/>
      <c r="R105" s="21"/>
      <c r="S105" s="21"/>
      <c r="T105" s="21"/>
    </row>
    <row r="106" spans="1:30" x14ac:dyDescent="0.25">
      <c r="A106" s="91" t="s">
        <v>17</v>
      </c>
      <c r="B106" s="5">
        <v>80</v>
      </c>
      <c r="C106" s="5">
        <v>40</v>
      </c>
      <c r="D106" s="100" t="str">
        <f>$D$11</f>
        <v>-</v>
      </c>
      <c r="E106" s="5">
        <v>40</v>
      </c>
      <c r="F106" s="5">
        <v>40</v>
      </c>
      <c r="G106" s="5">
        <v>40</v>
      </c>
      <c r="H106" s="5">
        <v>80</v>
      </c>
      <c r="I106" s="5">
        <v>80</v>
      </c>
      <c r="J106" s="5">
        <v>80</v>
      </c>
      <c r="K106" s="5">
        <v>80</v>
      </c>
      <c r="L106" s="5">
        <v>120</v>
      </c>
      <c r="M106" s="5">
        <v>160</v>
      </c>
      <c r="N106" s="21"/>
      <c r="O106" s="21"/>
      <c r="P106" s="21"/>
      <c r="Q106" s="21"/>
      <c r="R106" s="21"/>
      <c r="S106" s="21"/>
      <c r="T106" s="21"/>
    </row>
    <row r="107" spans="1:30" x14ac:dyDescent="0.25">
      <c r="A107" s="91" t="s">
        <v>18</v>
      </c>
      <c r="B107" s="5">
        <v>120</v>
      </c>
      <c r="C107" s="5">
        <v>80</v>
      </c>
      <c r="D107" s="5">
        <v>40</v>
      </c>
      <c r="E107" s="100" t="str">
        <f>$D$11</f>
        <v>-</v>
      </c>
      <c r="F107" s="5">
        <v>40</v>
      </c>
      <c r="G107" s="5">
        <v>40</v>
      </c>
      <c r="H107" s="5">
        <v>40</v>
      </c>
      <c r="I107" s="5">
        <v>40</v>
      </c>
      <c r="J107" s="5">
        <v>40</v>
      </c>
      <c r="K107" s="5">
        <v>40</v>
      </c>
      <c r="L107" s="5">
        <v>80</v>
      </c>
      <c r="M107" s="5">
        <v>120</v>
      </c>
      <c r="N107" s="21"/>
      <c r="O107" s="21"/>
      <c r="P107" s="21"/>
      <c r="Q107" s="21"/>
      <c r="R107" s="21"/>
      <c r="S107" s="21"/>
      <c r="T107" s="21"/>
    </row>
    <row r="108" spans="1:30" x14ac:dyDescent="0.25">
      <c r="A108" s="91" t="s">
        <v>19</v>
      </c>
      <c r="B108" s="5">
        <v>120</v>
      </c>
      <c r="C108" s="5">
        <v>80</v>
      </c>
      <c r="D108" s="5">
        <v>40</v>
      </c>
      <c r="E108" s="5">
        <v>40</v>
      </c>
      <c r="F108" s="100" t="str">
        <f>$D$11</f>
        <v>-</v>
      </c>
      <c r="G108" s="5">
        <v>40</v>
      </c>
      <c r="H108" s="5">
        <v>40</v>
      </c>
      <c r="I108" s="5">
        <v>40</v>
      </c>
      <c r="J108" s="5">
        <v>40</v>
      </c>
      <c r="K108" s="5">
        <v>40</v>
      </c>
      <c r="L108" s="5">
        <v>80</v>
      </c>
      <c r="M108" s="5">
        <v>120</v>
      </c>
      <c r="N108" s="21"/>
      <c r="O108" s="21"/>
      <c r="P108" s="21"/>
      <c r="Q108" s="21"/>
      <c r="R108" s="21"/>
      <c r="S108" s="21"/>
      <c r="T108" s="21"/>
    </row>
    <row r="109" spans="1:30" x14ac:dyDescent="0.25">
      <c r="A109" s="91" t="s">
        <v>20</v>
      </c>
      <c r="B109" s="5">
        <v>120</v>
      </c>
      <c r="C109" s="5">
        <v>80</v>
      </c>
      <c r="D109" s="5">
        <v>40</v>
      </c>
      <c r="E109" s="5">
        <v>40</v>
      </c>
      <c r="F109" s="5">
        <v>40</v>
      </c>
      <c r="G109" s="100" t="str">
        <f>$D$11</f>
        <v>-</v>
      </c>
      <c r="H109" s="5">
        <v>35</v>
      </c>
      <c r="I109" s="5">
        <v>35</v>
      </c>
      <c r="J109" s="5">
        <v>35</v>
      </c>
      <c r="K109" s="5">
        <v>35</v>
      </c>
      <c r="L109" s="5">
        <v>80</v>
      </c>
      <c r="M109" s="5">
        <v>110</v>
      </c>
      <c r="N109" s="21"/>
      <c r="O109" s="21"/>
      <c r="P109" s="21"/>
      <c r="Q109" s="21"/>
      <c r="R109" s="21"/>
      <c r="S109" s="21"/>
      <c r="T109" s="21"/>
    </row>
    <row r="110" spans="1:30" x14ac:dyDescent="0.25">
      <c r="A110" s="91" t="s">
        <v>31</v>
      </c>
      <c r="B110" s="5">
        <v>130</v>
      </c>
      <c r="C110" s="5">
        <v>120</v>
      </c>
      <c r="D110" s="5">
        <v>80</v>
      </c>
      <c r="E110" s="5">
        <v>40</v>
      </c>
      <c r="F110" s="5">
        <v>40</v>
      </c>
      <c r="G110" s="5">
        <v>35</v>
      </c>
      <c r="H110" s="100" t="str">
        <f>$D$11</f>
        <v>-</v>
      </c>
      <c r="I110" s="5">
        <v>35</v>
      </c>
      <c r="J110" s="5">
        <v>35</v>
      </c>
      <c r="K110" s="5">
        <v>35</v>
      </c>
      <c r="L110" s="5">
        <v>80</v>
      </c>
      <c r="M110" s="5">
        <v>110</v>
      </c>
      <c r="N110" s="21"/>
      <c r="O110" s="21"/>
      <c r="P110" s="21"/>
      <c r="Q110" s="21"/>
      <c r="R110" s="21"/>
      <c r="S110" s="21"/>
      <c r="T110" s="21"/>
      <c r="U110" s="125"/>
    </row>
    <row r="111" spans="1:30" x14ac:dyDescent="0.25">
      <c r="A111" s="91" t="s">
        <v>91</v>
      </c>
      <c r="B111" s="5">
        <v>130</v>
      </c>
      <c r="C111" s="5">
        <v>120</v>
      </c>
      <c r="D111" s="5">
        <v>80</v>
      </c>
      <c r="E111" s="5">
        <v>40</v>
      </c>
      <c r="F111" s="5">
        <v>40</v>
      </c>
      <c r="G111" s="5">
        <v>35</v>
      </c>
      <c r="H111" s="5">
        <v>35</v>
      </c>
      <c r="I111" s="100" t="str">
        <f>$D$11</f>
        <v>-</v>
      </c>
      <c r="J111" s="5">
        <v>35</v>
      </c>
      <c r="K111" s="5">
        <v>35</v>
      </c>
      <c r="L111" s="5">
        <v>80</v>
      </c>
      <c r="M111" s="5">
        <v>110</v>
      </c>
      <c r="N111" s="21"/>
      <c r="O111" s="21"/>
      <c r="P111" s="21"/>
      <c r="Q111" s="21"/>
      <c r="R111" s="21"/>
      <c r="S111" s="21"/>
      <c r="T111" s="21"/>
    </row>
    <row r="112" spans="1:30" x14ac:dyDescent="0.25">
      <c r="A112" s="91" t="s">
        <v>22</v>
      </c>
      <c r="B112" s="5">
        <v>130</v>
      </c>
      <c r="C112" s="5">
        <v>120</v>
      </c>
      <c r="D112" s="5">
        <v>80</v>
      </c>
      <c r="E112" s="5">
        <v>40</v>
      </c>
      <c r="F112" s="5">
        <v>40</v>
      </c>
      <c r="G112" s="5">
        <v>35</v>
      </c>
      <c r="H112" s="5">
        <v>35</v>
      </c>
      <c r="I112" s="5">
        <v>35</v>
      </c>
      <c r="J112" s="100" t="str">
        <f>$D$11</f>
        <v>-</v>
      </c>
      <c r="K112" s="5">
        <v>35</v>
      </c>
      <c r="L112" s="5">
        <v>40</v>
      </c>
      <c r="M112" s="5">
        <v>80</v>
      </c>
      <c r="N112" s="21"/>
      <c r="O112" s="21"/>
      <c r="P112" s="21"/>
      <c r="Q112" s="21"/>
      <c r="R112" s="21"/>
      <c r="S112" s="21"/>
      <c r="T112" s="21"/>
    </row>
    <row r="113" spans="1:33" x14ac:dyDescent="0.25">
      <c r="A113" s="91" t="s">
        <v>23</v>
      </c>
      <c r="B113" s="5">
        <v>130</v>
      </c>
      <c r="C113" s="5">
        <v>120</v>
      </c>
      <c r="D113" s="5">
        <v>80</v>
      </c>
      <c r="E113" s="5">
        <v>40</v>
      </c>
      <c r="F113" s="5">
        <v>40</v>
      </c>
      <c r="G113" s="5">
        <v>35</v>
      </c>
      <c r="H113" s="5">
        <v>35</v>
      </c>
      <c r="I113" s="5">
        <v>35</v>
      </c>
      <c r="J113" s="5">
        <v>35</v>
      </c>
      <c r="K113" s="100" t="str">
        <f>$D$11</f>
        <v>-</v>
      </c>
      <c r="L113" s="5">
        <v>40</v>
      </c>
      <c r="M113" s="5">
        <v>80</v>
      </c>
      <c r="N113" s="21"/>
      <c r="O113" s="21"/>
      <c r="P113" s="21"/>
      <c r="Q113" s="21"/>
      <c r="R113" s="21"/>
      <c r="S113" s="21"/>
      <c r="T113" s="21"/>
    </row>
    <row r="114" spans="1:33" x14ac:dyDescent="0.25">
      <c r="A114" s="91" t="s">
        <v>24</v>
      </c>
      <c r="B114" s="5">
        <v>170</v>
      </c>
      <c r="C114" s="5">
        <v>160</v>
      </c>
      <c r="D114" s="5">
        <v>120</v>
      </c>
      <c r="E114" s="5">
        <v>80</v>
      </c>
      <c r="F114" s="5">
        <v>80</v>
      </c>
      <c r="G114" s="5">
        <v>80</v>
      </c>
      <c r="H114" s="5">
        <v>80</v>
      </c>
      <c r="I114" s="5">
        <v>80</v>
      </c>
      <c r="J114" s="5">
        <v>40</v>
      </c>
      <c r="K114" s="5">
        <v>40</v>
      </c>
      <c r="L114" s="100" t="str">
        <f>$D$11</f>
        <v>-</v>
      </c>
      <c r="M114" s="5">
        <v>40</v>
      </c>
      <c r="N114" s="21"/>
      <c r="O114" s="21"/>
      <c r="P114" s="21"/>
      <c r="Q114" s="21"/>
      <c r="R114" s="21"/>
      <c r="S114" s="21"/>
      <c r="T114" s="21"/>
    </row>
    <row r="115" spans="1:33" x14ac:dyDescent="0.25">
      <c r="A115" s="91" t="s">
        <v>2</v>
      </c>
      <c r="B115" s="5">
        <v>210</v>
      </c>
      <c r="C115" s="5">
        <v>200</v>
      </c>
      <c r="D115" s="5">
        <v>160</v>
      </c>
      <c r="E115" s="5">
        <v>120</v>
      </c>
      <c r="F115" s="5">
        <v>120</v>
      </c>
      <c r="G115" s="5">
        <v>110</v>
      </c>
      <c r="H115" s="5">
        <v>110</v>
      </c>
      <c r="I115" s="5">
        <v>110</v>
      </c>
      <c r="J115" s="5">
        <v>80</v>
      </c>
      <c r="K115" s="5">
        <v>80</v>
      </c>
      <c r="L115" s="5">
        <v>40</v>
      </c>
      <c r="M115" s="100" t="str">
        <f>$D$11</f>
        <v>-</v>
      </c>
      <c r="N115" s="21"/>
      <c r="O115" s="21"/>
      <c r="P115" s="21"/>
      <c r="Q115" s="21"/>
      <c r="R115" s="21"/>
      <c r="S115" s="21"/>
      <c r="T115" s="21"/>
    </row>
    <row r="116" spans="1:33" x14ac:dyDescent="0.25">
      <c r="A116" s="18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21"/>
      <c r="O116" s="21"/>
      <c r="P116" s="21"/>
      <c r="Q116" s="21"/>
      <c r="R116" s="21"/>
      <c r="S116" s="21"/>
      <c r="T116" s="21"/>
    </row>
    <row r="117" spans="1:33" x14ac:dyDescent="0.25">
      <c r="A117" s="18"/>
      <c r="B117" s="21"/>
      <c r="C117" s="21"/>
      <c r="D117" s="21"/>
      <c r="E117" s="21"/>
      <c r="F117" s="21"/>
      <c r="G117" s="21"/>
      <c r="H117" s="21"/>
      <c r="I117" s="21"/>
      <c r="J117" s="19"/>
      <c r="K117" s="19"/>
      <c r="L117" s="21"/>
      <c r="M117" s="21"/>
      <c r="N117" s="21"/>
      <c r="O117" s="21"/>
      <c r="P117" s="170" t="s">
        <v>66</v>
      </c>
      <c r="Q117" s="170"/>
      <c r="R117" s="170"/>
      <c r="S117" s="170"/>
      <c r="T117" s="170"/>
    </row>
    <row r="118" spans="1:33" x14ac:dyDescent="0.25">
      <c r="A118" s="18" t="s">
        <v>67</v>
      </c>
      <c r="B118" s="21"/>
      <c r="C118" s="21"/>
      <c r="D118" s="21"/>
      <c r="E118" s="21"/>
      <c r="F118" s="21"/>
      <c r="G118" s="21"/>
      <c r="H118" s="21"/>
      <c r="I118" s="21"/>
      <c r="J118" s="90"/>
      <c r="K118" s="90"/>
      <c r="L118" s="21"/>
      <c r="M118" s="21"/>
      <c r="N118" s="21"/>
      <c r="O118" s="21"/>
      <c r="P118" s="21"/>
      <c r="Q118" s="21"/>
      <c r="R118" s="21"/>
      <c r="S118" s="21"/>
      <c r="T118" s="21"/>
      <c r="W118" s="2"/>
      <c r="X118" s="3"/>
      <c r="Y118" s="3"/>
      <c r="Z118" s="3"/>
      <c r="AA118" s="3"/>
      <c r="AB118" s="3"/>
      <c r="AC118" s="3"/>
      <c r="AD118" s="3"/>
      <c r="AE118" s="3"/>
      <c r="AF118" s="7"/>
      <c r="AG118" s="7"/>
    </row>
    <row r="119" spans="1:33" ht="69.75" customHeight="1" x14ac:dyDescent="0.25">
      <c r="A119" s="91"/>
      <c r="B119" s="92" t="s">
        <v>53</v>
      </c>
      <c r="C119" s="92" t="s">
        <v>52</v>
      </c>
      <c r="D119" s="92" t="s">
        <v>51</v>
      </c>
      <c r="E119" s="92" t="s">
        <v>50</v>
      </c>
      <c r="F119" s="92" t="s">
        <v>31</v>
      </c>
      <c r="G119" s="92" t="s">
        <v>91</v>
      </c>
      <c r="H119" s="92" t="s">
        <v>22</v>
      </c>
      <c r="I119" s="92" t="s">
        <v>23</v>
      </c>
      <c r="J119" s="92" t="s">
        <v>24</v>
      </c>
      <c r="K119" s="92" t="s">
        <v>2</v>
      </c>
      <c r="L119" s="21"/>
      <c r="M119" s="21"/>
      <c r="N119" s="21"/>
      <c r="O119" s="21"/>
      <c r="P119" s="21"/>
      <c r="Q119" s="21"/>
      <c r="R119" s="21"/>
      <c r="S119" s="21"/>
      <c r="T119" s="21"/>
      <c r="W119" s="2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 ht="15" hidden="1" customHeight="1" x14ac:dyDescent="0.25">
      <c r="A120" s="91"/>
      <c r="B120" s="93">
        <v>0</v>
      </c>
      <c r="C120" s="93">
        <v>1</v>
      </c>
      <c r="D120" s="93">
        <v>1</v>
      </c>
      <c r="E120" s="93">
        <v>2</v>
      </c>
      <c r="F120" s="93">
        <v>4</v>
      </c>
      <c r="G120" s="93">
        <v>4</v>
      </c>
      <c r="H120" s="93">
        <v>6</v>
      </c>
      <c r="I120" s="93">
        <v>6</v>
      </c>
      <c r="J120" s="93">
        <v>7</v>
      </c>
      <c r="K120" s="93">
        <v>8</v>
      </c>
      <c r="L120" s="21"/>
      <c r="M120" s="21"/>
      <c r="N120" s="21"/>
      <c r="O120" s="21"/>
      <c r="P120" s="21"/>
      <c r="Q120" s="21"/>
      <c r="R120" s="21"/>
      <c r="S120" s="21"/>
      <c r="T120" s="21"/>
      <c r="W120" s="2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x14ac:dyDescent="0.25">
      <c r="A121" s="91" t="s">
        <v>53</v>
      </c>
      <c r="B121" s="100" t="str">
        <f>$D$11</f>
        <v>-</v>
      </c>
      <c r="C121" s="94">
        <v>40</v>
      </c>
      <c r="D121" s="94">
        <v>40</v>
      </c>
      <c r="E121" s="94">
        <v>80</v>
      </c>
      <c r="F121" s="5">
        <v>130</v>
      </c>
      <c r="G121" s="5">
        <v>130</v>
      </c>
      <c r="H121" s="5">
        <v>130</v>
      </c>
      <c r="I121" s="5">
        <v>130</v>
      </c>
      <c r="J121" s="94">
        <v>170</v>
      </c>
      <c r="K121" s="94">
        <v>210</v>
      </c>
      <c r="L121" s="21"/>
      <c r="M121" s="21"/>
      <c r="N121" s="21"/>
      <c r="O121" s="21"/>
      <c r="P121" s="21"/>
      <c r="Q121" s="21"/>
      <c r="R121" s="21"/>
      <c r="S121" s="21"/>
      <c r="T121" s="21"/>
      <c r="W121" s="2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1:33" x14ac:dyDescent="0.25">
      <c r="A122" s="91" t="s">
        <v>52</v>
      </c>
      <c r="B122" s="5">
        <v>40</v>
      </c>
      <c r="C122" s="100" t="str">
        <f>$D$11</f>
        <v>-</v>
      </c>
      <c r="D122" s="94">
        <v>40</v>
      </c>
      <c r="E122" s="94">
        <v>80</v>
      </c>
      <c r="F122" s="94">
        <v>120</v>
      </c>
      <c r="G122" s="94">
        <v>120</v>
      </c>
      <c r="H122" s="94">
        <v>120</v>
      </c>
      <c r="I122" s="94">
        <v>120</v>
      </c>
      <c r="J122" s="94">
        <v>160</v>
      </c>
      <c r="K122" s="94">
        <v>200</v>
      </c>
      <c r="L122" s="21"/>
      <c r="M122" s="21"/>
      <c r="N122" s="21"/>
      <c r="O122" s="21"/>
      <c r="P122" s="21"/>
      <c r="Q122" s="21"/>
      <c r="R122" s="21"/>
      <c r="S122" s="21"/>
      <c r="T122" s="21"/>
      <c r="W122" s="2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1:33" x14ac:dyDescent="0.25">
      <c r="A123" s="91" t="s">
        <v>51</v>
      </c>
      <c r="B123" s="5">
        <v>40</v>
      </c>
      <c r="C123" s="5">
        <v>40</v>
      </c>
      <c r="D123" s="100" t="str">
        <f>$D$11</f>
        <v>-</v>
      </c>
      <c r="E123" s="94">
        <v>40</v>
      </c>
      <c r="F123" s="94">
        <v>80</v>
      </c>
      <c r="G123" s="94">
        <v>80</v>
      </c>
      <c r="H123" s="94">
        <v>80</v>
      </c>
      <c r="I123" s="94">
        <v>80</v>
      </c>
      <c r="J123" s="94">
        <v>120</v>
      </c>
      <c r="K123" s="94">
        <v>160</v>
      </c>
      <c r="L123" s="21"/>
      <c r="M123" s="21"/>
      <c r="N123" s="21"/>
      <c r="O123" s="21"/>
      <c r="P123" s="21"/>
      <c r="Q123" s="21"/>
      <c r="R123" s="21"/>
      <c r="S123" s="21"/>
      <c r="T123" s="21"/>
      <c r="W123" s="2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:33" x14ac:dyDescent="0.25">
      <c r="A124" s="91" t="s">
        <v>50</v>
      </c>
      <c r="B124" s="5">
        <v>80</v>
      </c>
      <c r="C124" s="5">
        <v>80</v>
      </c>
      <c r="D124" s="5">
        <v>40</v>
      </c>
      <c r="E124" s="100" t="str">
        <f>$D$11</f>
        <v>-</v>
      </c>
      <c r="F124" s="5">
        <v>35</v>
      </c>
      <c r="G124" s="5">
        <v>35</v>
      </c>
      <c r="H124" s="5">
        <v>35</v>
      </c>
      <c r="I124" s="5">
        <v>35</v>
      </c>
      <c r="J124" s="94">
        <v>80</v>
      </c>
      <c r="K124" s="94">
        <v>120</v>
      </c>
      <c r="L124" s="21"/>
      <c r="M124" s="21"/>
      <c r="N124" s="21"/>
      <c r="O124" s="21"/>
      <c r="P124" s="21"/>
      <c r="Q124" s="21"/>
      <c r="R124" s="21"/>
      <c r="S124" s="21"/>
      <c r="T124" s="21"/>
      <c r="W124" s="2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1:33" x14ac:dyDescent="0.25">
      <c r="A125" s="91" t="s">
        <v>31</v>
      </c>
      <c r="B125" s="5">
        <v>130</v>
      </c>
      <c r="C125" s="5">
        <v>120</v>
      </c>
      <c r="D125" s="5">
        <v>80</v>
      </c>
      <c r="E125" s="5">
        <v>35</v>
      </c>
      <c r="F125" s="100" t="str">
        <f>$D$11</f>
        <v>-</v>
      </c>
      <c r="G125" s="5">
        <v>35</v>
      </c>
      <c r="H125" s="5">
        <v>35</v>
      </c>
      <c r="I125" s="5">
        <v>35</v>
      </c>
      <c r="J125" s="94">
        <v>80</v>
      </c>
      <c r="K125" s="5">
        <v>110</v>
      </c>
      <c r="L125" s="21"/>
      <c r="M125" s="21"/>
      <c r="N125" s="21"/>
      <c r="O125" s="21"/>
      <c r="P125" s="21"/>
      <c r="Q125" s="21"/>
      <c r="R125" s="21"/>
      <c r="S125" s="21"/>
      <c r="T125" s="21"/>
      <c r="W125" s="2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:33" x14ac:dyDescent="0.25">
      <c r="A126" s="91" t="s">
        <v>91</v>
      </c>
      <c r="B126" s="5">
        <v>130</v>
      </c>
      <c r="C126" s="5">
        <v>120</v>
      </c>
      <c r="D126" s="5">
        <v>80</v>
      </c>
      <c r="E126" s="5">
        <v>35</v>
      </c>
      <c r="F126" s="5">
        <v>35</v>
      </c>
      <c r="G126" s="100" t="str">
        <f>$D$11</f>
        <v>-</v>
      </c>
      <c r="H126" s="5">
        <v>35</v>
      </c>
      <c r="I126" s="5">
        <v>35</v>
      </c>
      <c r="J126" s="94">
        <v>80</v>
      </c>
      <c r="K126" s="5">
        <v>110</v>
      </c>
      <c r="L126" s="21"/>
      <c r="M126" s="21"/>
      <c r="N126" s="21"/>
      <c r="O126" s="21"/>
      <c r="P126" s="21"/>
      <c r="Q126" s="21"/>
      <c r="R126" s="21"/>
      <c r="S126" s="21"/>
      <c r="T126" s="21"/>
      <c r="W126" s="2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:33" x14ac:dyDescent="0.25">
      <c r="A127" s="91" t="s">
        <v>22</v>
      </c>
      <c r="B127" s="5">
        <v>130</v>
      </c>
      <c r="C127" s="5">
        <v>120</v>
      </c>
      <c r="D127" s="5">
        <v>80</v>
      </c>
      <c r="E127" s="5">
        <v>35</v>
      </c>
      <c r="F127" s="5">
        <v>35</v>
      </c>
      <c r="G127" s="5">
        <v>35</v>
      </c>
      <c r="H127" s="100" t="str">
        <f>$D$11</f>
        <v>-</v>
      </c>
      <c r="I127" s="5">
        <v>35</v>
      </c>
      <c r="J127" s="94">
        <v>80</v>
      </c>
      <c r="K127" s="5">
        <v>110</v>
      </c>
      <c r="L127" s="21"/>
      <c r="M127" s="21"/>
      <c r="N127" s="21"/>
      <c r="O127" s="21"/>
      <c r="P127" s="21"/>
      <c r="Q127" s="21"/>
      <c r="R127" s="21"/>
      <c r="S127" s="21"/>
      <c r="T127" s="21"/>
      <c r="W127" s="2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:33" x14ac:dyDescent="0.25">
      <c r="A128" s="91" t="s">
        <v>23</v>
      </c>
      <c r="B128" s="5">
        <v>130</v>
      </c>
      <c r="C128" s="5">
        <v>120</v>
      </c>
      <c r="D128" s="5">
        <v>80</v>
      </c>
      <c r="E128" s="5">
        <v>35</v>
      </c>
      <c r="F128" s="5">
        <v>35</v>
      </c>
      <c r="G128" s="5">
        <v>35</v>
      </c>
      <c r="H128" s="5">
        <v>35</v>
      </c>
      <c r="I128" s="100" t="str">
        <f>$D$11</f>
        <v>-</v>
      </c>
      <c r="J128" s="94">
        <v>40</v>
      </c>
      <c r="K128" s="94">
        <v>80</v>
      </c>
      <c r="L128" s="21"/>
      <c r="M128" s="21"/>
      <c r="N128" s="21"/>
      <c r="O128" s="21"/>
      <c r="P128" s="21"/>
      <c r="Q128" s="21"/>
      <c r="R128" s="21"/>
      <c r="S128" s="21"/>
      <c r="T128" s="21"/>
      <c r="W128" s="2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1:33" x14ac:dyDescent="0.25">
      <c r="A129" s="91" t="s">
        <v>24</v>
      </c>
      <c r="B129" s="5">
        <v>170</v>
      </c>
      <c r="C129" s="5">
        <v>160</v>
      </c>
      <c r="D129" s="5">
        <v>120</v>
      </c>
      <c r="E129" s="5">
        <v>80</v>
      </c>
      <c r="F129" s="5">
        <v>80</v>
      </c>
      <c r="G129" s="5">
        <v>80</v>
      </c>
      <c r="H129" s="5">
        <v>80</v>
      </c>
      <c r="I129" s="5">
        <v>40</v>
      </c>
      <c r="J129" s="100" t="str">
        <f>$D$11</f>
        <v>-</v>
      </c>
      <c r="K129" s="94">
        <v>40</v>
      </c>
      <c r="L129" s="21"/>
      <c r="M129" s="21"/>
      <c r="N129" s="21"/>
      <c r="O129" s="21"/>
      <c r="P129" s="21"/>
      <c r="Q129" s="21"/>
      <c r="R129" s="21"/>
      <c r="S129" s="21"/>
      <c r="T129" s="21"/>
      <c r="W129" s="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1:33" x14ac:dyDescent="0.25">
      <c r="A130" s="91" t="s">
        <v>2</v>
      </c>
      <c r="B130" s="5">
        <v>210</v>
      </c>
      <c r="C130" s="5">
        <v>200</v>
      </c>
      <c r="D130" s="5">
        <v>160</v>
      </c>
      <c r="E130" s="5">
        <v>120</v>
      </c>
      <c r="F130" s="5">
        <v>110</v>
      </c>
      <c r="G130" s="5">
        <v>110</v>
      </c>
      <c r="H130" s="5">
        <v>110</v>
      </c>
      <c r="I130" s="5">
        <v>80</v>
      </c>
      <c r="J130" s="5">
        <v>40</v>
      </c>
      <c r="K130" s="100" t="str">
        <f>$D$11</f>
        <v>-</v>
      </c>
      <c r="L130" s="21"/>
      <c r="M130" s="21"/>
      <c r="N130" s="21"/>
      <c r="O130" s="21"/>
      <c r="P130" s="21"/>
      <c r="Q130" s="21"/>
      <c r="R130" s="21"/>
      <c r="S130" s="21"/>
      <c r="T130" s="21"/>
      <c r="W130" s="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1:33" x14ac:dyDescent="0.25">
      <c r="A131" s="18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33" x14ac:dyDescent="0.25">
      <c r="A132" s="18"/>
      <c r="B132" s="21"/>
      <c r="C132" s="21"/>
      <c r="D132" s="21"/>
      <c r="E132" s="21"/>
      <c r="F132" s="21"/>
      <c r="G132" s="21"/>
      <c r="H132" s="21"/>
      <c r="I132" s="21"/>
      <c r="J132" s="21"/>
      <c r="K132" s="19"/>
      <c r="L132" s="19"/>
      <c r="M132" s="21"/>
      <c r="N132" s="21"/>
      <c r="O132" s="21"/>
      <c r="P132" s="170" t="s">
        <v>68</v>
      </c>
      <c r="Q132" s="170"/>
      <c r="R132" s="170"/>
      <c r="S132" s="170"/>
      <c r="T132" s="170"/>
    </row>
    <row r="133" spans="1:33" x14ac:dyDescent="0.25">
      <c r="A133" s="18" t="s">
        <v>69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90"/>
      <c r="L133" s="90"/>
      <c r="M133" s="21"/>
      <c r="N133" s="21"/>
      <c r="O133" s="21"/>
      <c r="P133" s="21"/>
      <c r="Q133" s="21"/>
      <c r="R133" s="21"/>
      <c r="S133" s="21"/>
      <c r="T133" s="21"/>
    </row>
    <row r="134" spans="1:33" ht="82.5" customHeight="1" x14ac:dyDescent="0.25">
      <c r="A134" s="91"/>
      <c r="B134" s="92" t="s">
        <v>15</v>
      </c>
      <c r="C134" s="92" t="s">
        <v>16</v>
      </c>
      <c r="D134" s="92" t="s">
        <v>17</v>
      </c>
      <c r="E134" s="92" t="s">
        <v>18</v>
      </c>
      <c r="F134" s="92" t="s">
        <v>19</v>
      </c>
      <c r="G134" s="92" t="s">
        <v>20</v>
      </c>
      <c r="H134" s="92" t="s">
        <v>31</v>
      </c>
      <c r="I134" s="92" t="s">
        <v>50</v>
      </c>
      <c r="J134" s="92" t="s">
        <v>51</v>
      </c>
      <c r="K134" s="92" t="s">
        <v>52</v>
      </c>
      <c r="L134" s="92" t="s">
        <v>53</v>
      </c>
      <c r="M134" s="21"/>
      <c r="N134" s="21"/>
      <c r="O134" s="21"/>
      <c r="P134" s="21"/>
      <c r="Q134" s="21"/>
      <c r="R134" s="21"/>
      <c r="S134" s="21"/>
      <c r="T134" s="21"/>
    </row>
    <row r="135" spans="1:33" ht="15" hidden="1" customHeight="1" x14ac:dyDescent="0.25">
      <c r="A135" s="91"/>
      <c r="B135" s="5"/>
      <c r="C135" s="5"/>
      <c r="D135" s="5"/>
      <c r="E135" s="5"/>
      <c r="F135" s="5"/>
      <c r="G135" s="5"/>
      <c r="H135" s="93">
        <v>0</v>
      </c>
      <c r="I135" s="93">
        <v>1</v>
      </c>
      <c r="J135" s="123">
        <v>2</v>
      </c>
      <c r="K135" s="123">
        <v>3</v>
      </c>
      <c r="L135" s="123">
        <v>3</v>
      </c>
      <c r="M135" s="21"/>
      <c r="N135" s="21"/>
      <c r="O135" s="21"/>
      <c r="P135" s="21"/>
      <c r="Q135" s="21"/>
      <c r="R135" s="21"/>
      <c r="S135" s="21"/>
      <c r="T135" s="21"/>
    </row>
    <row r="136" spans="1:33" x14ac:dyDescent="0.25">
      <c r="A136" s="91" t="s">
        <v>15</v>
      </c>
      <c r="B136" s="100" t="str">
        <f>$D$11</f>
        <v>-</v>
      </c>
      <c r="C136" s="5">
        <v>40</v>
      </c>
      <c r="D136" s="5">
        <v>80</v>
      </c>
      <c r="E136" s="5">
        <v>120</v>
      </c>
      <c r="F136" s="5">
        <v>120</v>
      </c>
      <c r="G136" s="5">
        <v>120</v>
      </c>
      <c r="H136" s="5">
        <v>130</v>
      </c>
      <c r="I136" s="5">
        <v>130</v>
      </c>
      <c r="J136" s="94">
        <v>170</v>
      </c>
      <c r="K136" s="94">
        <v>210</v>
      </c>
      <c r="L136" s="94">
        <v>210</v>
      </c>
      <c r="M136" s="21"/>
      <c r="N136" s="21"/>
      <c r="O136" s="21"/>
      <c r="P136" s="21"/>
      <c r="Q136" s="21"/>
      <c r="R136" s="21"/>
      <c r="S136" s="21"/>
      <c r="T136" s="21"/>
    </row>
    <row r="137" spans="1:33" x14ac:dyDescent="0.25">
      <c r="A137" s="91" t="s">
        <v>16</v>
      </c>
      <c r="B137" s="5">
        <v>40</v>
      </c>
      <c r="C137" s="100" t="str">
        <f>$D$11</f>
        <v>-</v>
      </c>
      <c r="D137" s="5">
        <v>40</v>
      </c>
      <c r="E137" s="5">
        <v>80</v>
      </c>
      <c r="F137" s="5">
        <v>80</v>
      </c>
      <c r="G137" s="5">
        <v>80</v>
      </c>
      <c r="H137" s="5">
        <v>120</v>
      </c>
      <c r="I137" s="5">
        <v>120</v>
      </c>
      <c r="J137" s="94">
        <v>160</v>
      </c>
      <c r="K137" s="94">
        <v>200</v>
      </c>
      <c r="L137" s="94">
        <v>200</v>
      </c>
      <c r="M137" s="21"/>
      <c r="N137" s="21"/>
      <c r="O137" s="21"/>
      <c r="P137" s="21"/>
      <c r="Q137" s="21"/>
      <c r="R137" s="21"/>
      <c r="S137" s="21"/>
      <c r="T137" s="21"/>
    </row>
    <row r="138" spans="1:33" x14ac:dyDescent="0.25">
      <c r="A138" s="91" t="s">
        <v>17</v>
      </c>
      <c r="B138" s="5">
        <v>80</v>
      </c>
      <c r="C138" s="5">
        <v>40</v>
      </c>
      <c r="D138" s="100" t="str">
        <f>$D$11</f>
        <v>-</v>
      </c>
      <c r="E138" s="5">
        <v>40</v>
      </c>
      <c r="F138" s="5">
        <v>40</v>
      </c>
      <c r="G138" s="5">
        <v>40</v>
      </c>
      <c r="H138" s="5">
        <v>80</v>
      </c>
      <c r="I138" s="5">
        <v>80</v>
      </c>
      <c r="J138" s="94">
        <v>120</v>
      </c>
      <c r="K138" s="94">
        <v>160</v>
      </c>
      <c r="L138" s="94">
        <v>160</v>
      </c>
      <c r="M138" s="21"/>
      <c r="N138" s="21"/>
      <c r="O138" s="21"/>
      <c r="P138" s="21"/>
      <c r="Q138" s="21"/>
      <c r="R138" s="21"/>
      <c r="S138" s="21"/>
      <c r="T138" s="21"/>
    </row>
    <row r="139" spans="1:33" x14ac:dyDescent="0.25">
      <c r="A139" s="91" t="s">
        <v>18</v>
      </c>
      <c r="B139" s="5">
        <v>120</v>
      </c>
      <c r="C139" s="5">
        <v>80</v>
      </c>
      <c r="D139" s="5">
        <v>40</v>
      </c>
      <c r="E139" s="100" t="str">
        <f>$D$11</f>
        <v>-</v>
      </c>
      <c r="F139" s="5">
        <v>40</v>
      </c>
      <c r="G139" s="5">
        <v>40</v>
      </c>
      <c r="H139" s="5">
        <v>40</v>
      </c>
      <c r="I139" s="5">
        <v>40</v>
      </c>
      <c r="J139" s="94">
        <v>80</v>
      </c>
      <c r="K139" s="94">
        <v>120</v>
      </c>
      <c r="L139" s="94">
        <v>120</v>
      </c>
      <c r="M139" s="21"/>
      <c r="N139" s="21"/>
      <c r="O139" s="21"/>
      <c r="P139" s="21"/>
      <c r="Q139" s="21"/>
      <c r="R139" s="21"/>
      <c r="S139" s="21"/>
      <c r="T139" s="21"/>
    </row>
    <row r="140" spans="1:33" x14ac:dyDescent="0.25">
      <c r="A140" s="91" t="s">
        <v>19</v>
      </c>
      <c r="B140" s="5">
        <v>120</v>
      </c>
      <c r="C140" s="5">
        <v>80</v>
      </c>
      <c r="D140" s="5">
        <v>40</v>
      </c>
      <c r="E140" s="5">
        <v>40</v>
      </c>
      <c r="F140" s="100" t="str">
        <f>$D$11</f>
        <v>-</v>
      </c>
      <c r="G140" s="5">
        <v>40</v>
      </c>
      <c r="H140" s="5">
        <v>40</v>
      </c>
      <c r="I140" s="5">
        <v>40</v>
      </c>
      <c r="J140" s="94">
        <v>80</v>
      </c>
      <c r="K140" s="94">
        <v>120</v>
      </c>
      <c r="L140" s="94">
        <v>120</v>
      </c>
      <c r="M140" s="21"/>
      <c r="N140" s="21"/>
      <c r="O140" s="21"/>
      <c r="P140" s="21"/>
      <c r="Q140" s="21"/>
      <c r="R140" s="21"/>
      <c r="S140" s="21"/>
      <c r="T140" s="21"/>
    </row>
    <row r="141" spans="1:33" x14ac:dyDescent="0.25">
      <c r="A141" s="91" t="s">
        <v>20</v>
      </c>
      <c r="B141" s="5">
        <v>120</v>
      </c>
      <c r="C141" s="5">
        <v>80</v>
      </c>
      <c r="D141" s="5">
        <v>40</v>
      </c>
      <c r="E141" s="5">
        <v>40</v>
      </c>
      <c r="F141" s="5">
        <v>40</v>
      </c>
      <c r="G141" s="100" t="str">
        <f>$D$11</f>
        <v>-</v>
      </c>
      <c r="H141" s="5">
        <v>35</v>
      </c>
      <c r="I141" s="5">
        <v>35</v>
      </c>
      <c r="J141" s="94">
        <v>80</v>
      </c>
      <c r="K141" s="94">
        <v>120</v>
      </c>
      <c r="L141" s="5">
        <v>130</v>
      </c>
      <c r="M141" s="21"/>
      <c r="N141" s="21"/>
      <c r="O141" s="21"/>
      <c r="P141" s="21"/>
      <c r="Q141" s="21"/>
      <c r="R141" s="21"/>
      <c r="S141" s="21"/>
      <c r="T141" s="21"/>
    </row>
    <row r="142" spans="1:33" x14ac:dyDescent="0.25">
      <c r="A142" s="91" t="s">
        <v>31</v>
      </c>
      <c r="B142" s="5">
        <v>130</v>
      </c>
      <c r="C142" s="5">
        <v>120</v>
      </c>
      <c r="D142" s="5">
        <v>80</v>
      </c>
      <c r="E142" s="5">
        <v>40</v>
      </c>
      <c r="F142" s="5">
        <v>40</v>
      </c>
      <c r="G142" s="5">
        <v>35</v>
      </c>
      <c r="H142" s="100" t="str">
        <f>$D$11</f>
        <v>-</v>
      </c>
      <c r="I142" s="5">
        <v>35</v>
      </c>
      <c r="J142" s="94">
        <v>80</v>
      </c>
      <c r="K142" s="94">
        <v>120</v>
      </c>
      <c r="L142" s="5">
        <v>130</v>
      </c>
      <c r="M142" s="21"/>
      <c r="N142" s="21"/>
      <c r="O142" s="21"/>
      <c r="P142" s="21"/>
      <c r="Q142" s="21"/>
      <c r="R142" s="21"/>
      <c r="S142" s="21"/>
      <c r="T142" s="21"/>
    </row>
    <row r="143" spans="1:33" x14ac:dyDescent="0.25">
      <c r="A143" s="91" t="s">
        <v>50</v>
      </c>
      <c r="B143" s="5">
        <v>130</v>
      </c>
      <c r="C143" s="5">
        <v>120</v>
      </c>
      <c r="D143" s="5">
        <v>80</v>
      </c>
      <c r="E143" s="5">
        <v>40</v>
      </c>
      <c r="F143" s="5">
        <v>40</v>
      </c>
      <c r="G143" s="5">
        <v>35</v>
      </c>
      <c r="H143" s="5">
        <v>35</v>
      </c>
      <c r="I143" s="100" t="str">
        <f>$D$11</f>
        <v>-</v>
      </c>
      <c r="J143" s="94">
        <v>40</v>
      </c>
      <c r="K143" s="94">
        <v>80</v>
      </c>
      <c r="L143" s="94">
        <v>80</v>
      </c>
      <c r="M143" s="21"/>
      <c r="N143" s="21"/>
      <c r="O143" s="21"/>
      <c r="P143" s="21"/>
      <c r="Q143" s="21"/>
      <c r="R143" s="21"/>
      <c r="S143" s="21"/>
      <c r="T143" s="21"/>
    </row>
    <row r="144" spans="1:33" x14ac:dyDescent="0.25">
      <c r="A144" s="91" t="s">
        <v>51</v>
      </c>
      <c r="B144" s="5">
        <v>170</v>
      </c>
      <c r="C144" s="5">
        <v>160</v>
      </c>
      <c r="D144" s="5">
        <v>120</v>
      </c>
      <c r="E144" s="5">
        <v>80</v>
      </c>
      <c r="F144" s="5">
        <v>80</v>
      </c>
      <c r="G144" s="5">
        <v>80</v>
      </c>
      <c r="H144" s="5">
        <v>80</v>
      </c>
      <c r="I144" s="5">
        <v>32</v>
      </c>
      <c r="J144" s="100" t="str">
        <f>$D$11</f>
        <v>-</v>
      </c>
      <c r="K144" s="94">
        <v>40</v>
      </c>
      <c r="L144" s="94">
        <v>40</v>
      </c>
      <c r="M144" s="21"/>
      <c r="N144" s="21"/>
      <c r="O144" s="21"/>
      <c r="P144" s="21"/>
      <c r="Q144" s="21"/>
      <c r="R144" s="21"/>
      <c r="S144" s="21"/>
      <c r="T144" s="21"/>
    </row>
    <row r="145" spans="1:20" x14ac:dyDescent="0.25">
      <c r="A145" s="91" t="s">
        <v>52</v>
      </c>
      <c r="B145" s="5">
        <v>210</v>
      </c>
      <c r="C145" s="5">
        <v>200</v>
      </c>
      <c r="D145" s="5">
        <v>160</v>
      </c>
      <c r="E145" s="5">
        <v>120</v>
      </c>
      <c r="F145" s="5">
        <v>120</v>
      </c>
      <c r="G145" s="5">
        <v>120</v>
      </c>
      <c r="H145" s="5">
        <v>120</v>
      </c>
      <c r="I145" s="5">
        <v>72</v>
      </c>
      <c r="J145" s="5">
        <v>40</v>
      </c>
      <c r="K145" s="100" t="str">
        <f>$D$11</f>
        <v>-</v>
      </c>
      <c r="L145" s="94">
        <v>40</v>
      </c>
      <c r="M145" s="21"/>
      <c r="N145" s="21"/>
      <c r="O145" s="21"/>
      <c r="P145" s="21"/>
      <c r="Q145" s="21"/>
      <c r="R145" s="21"/>
      <c r="S145" s="21"/>
      <c r="T145" s="21"/>
    </row>
    <row r="146" spans="1:20" x14ac:dyDescent="0.25">
      <c r="A146" s="91" t="s">
        <v>53</v>
      </c>
      <c r="B146" s="5">
        <v>210</v>
      </c>
      <c r="C146" s="5">
        <v>200</v>
      </c>
      <c r="D146" s="5">
        <v>160</v>
      </c>
      <c r="E146" s="5">
        <v>120</v>
      </c>
      <c r="F146" s="5">
        <v>120</v>
      </c>
      <c r="G146" s="5">
        <v>130</v>
      </c>
      <c r="H146" s="5">
        <v>130</v>
      </c>
      <c r="I146" s="5">
        <v>80</v>
      </c>
      <c r="J146" s="5">
        <v>40</v>
      </c>
      <c r="K146" s="94">
        <v>40</v>
      </c>
      <c r="L146" s="100" t="str">
        <f>$D$11</f>
        <v>-</v>
      </c>
      <c r="M146" s="21"/>
      <c r="N146" s="21"/>
      <c r="O146" s="21"/>
      <c r="P146" s="21"/>
      <c r="Q146" s="21"/>
      <c r="R146" s="21"/>
      <c r="S146" s="21"/>
      <c r="T146" s="21"/>
    </row>
    <row r="147" spans="1:20" x14ac:dyDescent="0.25">
      <c r="A147" s="18"/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21"/>
      <c r="N147" s="21"/>
      <c r="O147" s="21"/>
      <c r="P147" s="21"/>
      <c r="Q147" s="21"/>
      <c r="R147" s="21"/>
      <c r="S147" s="21"/>
      <c r="T147" s="21"/>
    </row>
    <row r="148" spans="1:20" x14ac:dyDescent="0.25">
      <c r="A148" s="18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19"/>
      <c r="M148" s="19"/>
      <c r="N148" s="21"/>
      <c r="O148" s="21"/>
      <c r="P148" s="170" t="s">
        <v>70</v>
      </c>
      <c r="Q148" s="170"/>
      <c r="R148" s="170"/>
      <c r="S148" s="170"/>
      <c r="T148" s="170"/>
    </row>
    <row r="149" spans="1:20" x14ac:dyDescent="0.25">
      <c r="A149" s="18" t="s">
        <v>71</v>
      </c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90"/>
      <c r="M149" s="90"/>
      <c r="N149" s="21"/>
      <c r="O149" s="21"/>
      <c r="P149" s="21"/>
      <c r="Q149" s="21"/>
      <c r="R149" s="21"/>
      <c r="S149" s="21"/>
      <c r="T149" s="21"/>
    </row>
    <row r="150" spans="1:20" ht="102" customHeight="1" x14ac:dyDescent="0.25">
      <c r="A150" s="91"/>
      <c r="B150" s="92" t="s">
        <v>15</v>
      </c>
      <c r="C150" s="92" t="s">
        <v>16</v>
      </c>
      <c r="D150" s="92" t="s">
        <v>17</v>
      </c>
      <c r="E150" s="92" t="s">
        <v>32</v>
      </c>
      <c r="F150" s="92" t="s">
        <v>33</v>
      </c>
      <c r="G150" s="92" t="s">
        <v>34</v>
      </c>
      <c r="H150" s="92" t="s">
        <v>35</v>
      </c>
      <c r="I150" s="92" t="s">
        <v>36</v>
      </c>
      <c r="J150" s="92" t="s">
        <v>37</v>
      </c>
      <c r="K150" s="92" t="s">
        <v>38</v>
      </c>
      <c r="L150" s="92" t="s">
        <v>39</v>
      </c>
      <c r="M150" s="92" t="s">
        <v>40</v>
      </c>
      <c r="N150" s="21"/>
      <c r="O150" s="21"/>
      <c r="P150" s="21"/>
      <c r="Q150" s="21"/>
      <c r="R150" s="21"/>
      <c r="S150" s="21"/>
      <c r="T150" s="21"/>
    </row>
    <row r="151" spans="1:20" ht="15" hidden="1" customHeight="1" x14ac:dyDescent="0.25">
      <c r="A151" s="91"/>
      <c r="B151" s="93">
        <v>0</v>
      </c>
      <c r="C151" s="93">
        <v>1</v>
      </c>
      <c r="D151" s="93">
        <v>2</v>
      </c>
      <c r="E151" s="93">
        <v>3</v>
      </c>
      <c r="F151" s="93">
        <v>3</v>
      </c>
      <c r="G151" s="93">
        <v>3</v>
      </c>
      <c r="H151" s="93">
        <v>4</v>
      </c>
      <c r="I151" s="93">
        <v>5</v>
      </c>
      <c r="J151" s="93">
        <v>6</v>
      </c>
      <c r="K151" s="93">
        <v>7</v>
      </c>
      <c r="L151" s="93">
        <v>8</v>
      </c>
      <c r="M151" s="93">
        <v>9</v>
      </c>
      <c r="N151" s="21"/>
      <c r="O151" s="21"/>
      <c r="P151" s="21"/>
      <c r="Q151" s="21"/>
      <c r="R151" s="21"/>
      <c r="S151" s="21"/>
      <c r="T151" s="21"/>
    </row>
    <row r="152" spans="1:20" x14ac:dyDescent="0.25">
      <c r="A152" s="91" t="s">
        <v>15</v>
      </c>
      <c r="B152" s="100" t="str">
        <f>$D$11</f>
        <v>-</v>
      </c>
      <c r="C152" s="94">
        <v>40</v>
      </c>
      <c r="D152" s="94">
        <v>80</v>
      </c>
      <c r="E152" s="94">
        <v>120</v>
      </c>
      <c r="F152" s="94">
        <v>120</v>
      </c>
      <c r="G152" s="94">
        <v>120</v>
      </c>
      <c r="H152" s="94">
        <v>160</v>
      </c>
      <c r="I152" s="94">
        <v>200</v>
      </c>
      <c r="J152" s="94">
        <v>240</v>
      </c>
      <c r="K152" s="94">
        <v>280</v>
      </c>
      <c r="L152" s="94">
        <v>320</v>
      </c>
      <c r="M152" s="94">
        <v>360</v>
      </c>
      <c r="N152" s="21"/>
      <c r="O152" s="21"/>
      <c r="P152" s="21"/>
      <c r="Q152" s="21"/>
      <c r="R152" s="21"/>
      <c r="S152" s="21"/>
      <c r="T152" s="21"/>
    </row>
    <row r="153" spans="1:20" x14ac:dyDescent="0.25">
      <c r="A153" s="91" t="s">
        <v>16</v>
      </c>
      <c r="B153" s="5">
        <v>40</v>
      </c>
      <c r="C153" s="100" t="str">
        <f>$D$11</f>
        <v>-</v>
      </c>
      <c r="D153" s="94">
        <v>40</v>
      </c>
      <c r="E153" s="94">
        <v>80</v>
      </c>
      <c r="F153" s="94">
        <v>80</v>
      </c>
      <c r="G153" s="94">
        <v>80</v>
      </c>
      <c r="H153" s="94">
        <v>120</v>
      </c>
      <c r="I153" s="94">
        <v>160</v>
      </c>
      <c r="J153" s="94">
        <v>200</v>
      </c>
      <c r="K153" s="94">
        <v>240</v>
      </c>
      <c r="L153" s="94">
        <v>280</v>
      </c>
      <c r="M153" s="94">
        <v>320</v>
      </c>
      <c r="N153" s="21"/>
      <c r="O153" s="21"/>
      <c r="P153" s="21"/>
      <c r="Q153" s="21"/>
      <c r="R153" s="21"/>
      <c r="S153" s="21"/>
      <c r="T153" s="21"/>
    </row>
    <row r="154" spans="1:20" x14ac:dyDescent="0.25">
      <c r="A154" s="91" t="s">
        <v>17</v>
      </c>
      <c r="B154" s="5">
        <v>80</v>
      </c>
      <c r="C154" s="5">
        <v>40</v>
      </c>
      <c r="D154" s="100" t="str">
        <f>$D$11</f>
        <v>-</v>
      </c>
      <c r="E154" s="94">
        <v>40</v>
      </c>
      <c r="F154" s="94">
        <v>40</v>
      </c>
      <c r="G154" s="94">
        <v>40</v>
      </c>
      <c r="H154" s="94">
        <v>80</v>
      </c>
      <c r="I154" s="94">
        <v>120</v>
      </c>
      <c r="J154" s="94">
        <v>160</v>
      </c>
      <c r="K154" s="94">
        <v>200</v>
      </c>
      <c r="L154" s="94">
        <v>240</v>
      </c>
      <c r="M154" s="94">
        <v>280</v>
      </c>
      <c r="N154" s="21"/>
      <c r="O154" s="21"/>
      <c r="P154" s="21"/>
      <c r="Q154" s="21"/>
      <c r="R154" s="21"/>
      <c r="S154" s="21"/>
      <c r="T154" s="21"/>
    </row>
    <row r="155" spans="1:20" x14ac:dyDescent="0.25">
      <c r="A155" s="91" t="s">
        <v>32</v>
      </c>
      <c r="B155" s="5">
        <v>120</v>
      </c>
      <c r="C155" s="5">
        <v>80</v>
      </c>
      <c r="D155" s="5">
        <v>40</v>
      </c>
      <c r="E155" s="100" t="str">
        <f>$D$11</f>
        <v>-</v>
      </c>
      <c r="F155" s="94">
        <v>40</v>
      </c>
      <c r="G155" s="94">
        <v>40</v>
      </c>
      <c r="H155" s="94">
        <v>80</v>
      </c>
      <c r="I155" s="94">
        <v>120</v>
      </c>
      <c r="J155" s="94">
        <v>160</v>
      </c>
      <c r="K155" s="94">
        <v>200</v>
      </c>
      <c r="L155" s="94">
        <v>240</v>
      </c>
      <c r="M155" s="94">
        <v>280</v>
      </c>
      <c r="N155" s="21"/>
      <c r="O155" s="21"/>
      <c r="P155" s="21"/>
      <c r="Q155" s="21"/>
      <c r="R155" s="21"/>
      <c r="S155" s="21"/>
      <c r="T155" s="21"/>
    </row>
    <row r="156" spans="1:20" x14ac:dyDescent="0.25">
      <c r="A156" s="91" t="s">
        <v>33</v>
      </c>
      <c r="B156" s="5">
        <v>120</v>
      </c>
      <c r="C156" s="5">
        <v>80</v>
      </c>
      <c r="D156" s="5">
        <v>40</v>
      </c>
      <c r="E156" s="5">
        <v>40</v>
      </c>
      <c r="F156" s="100" t="str">
        <f>$D$11</f>
        <v>-</v>
      </c>
      <c r="G156" s="94">
        <v>40</v>
      </c>
      <c r="H156" s="94">
        <v>80</v>
      </c>
      <c r="I156" s="94">
        <v>120</v>
      </c>
      <c r="J156" s="94">
        <v>160</v>
      </c>
      <c r="K156" s="94">
        <v>200</v>
      </c>
      <c r="L156" s="94">
        <v>240</v>
      </c>
      <c r="M156" s="94">
        <v>280</v>
      </c>
      <c r="N156" s="21"/>
      <c r="O156" s="21"/>
      <c r="P156" s="21"/>
      <c r="Q156" s="21"/>
      <c r="R156" s="21"/>
      <c r="S156" s="21"/>
      <c r="T156" s="21"/>
    </row>
    <row r="157" spans="1:20" x14ac:dyDescent="0.25">
      <c r="A157" s="91" t="s">
        <v>34</v>
      </c>
      <c r="B157" s="5">
        <v>120</v>
      </c>
      <c r="C157" s="5">
        <v>80</v>
      </c>
      <c r="D157" s="5">
        <v>40</v>
      </c>
      <c r="E157" s="5">
        <v>40</v>
      </c>
      <c r="F157" s="5">
        <v>40</v>
      </c>
      <c r="G157" s="100" t="str">
        <f>$D$11</f>
        <v>-</v>
      </c>
      <c r="H157" s="94">
        <v>40</v>
      </c>
      <c r="I157" s="94">
        <v>80</v>
      </c>
      <c r="J157" s="94">
        <v>120</v>
      </c>
      <c r="K157" s="94">
        <v>160</v>
      </c>
      <c r="L157" s="94">
        <v>200</v>
      </c>
      <c r="M157" s="94">
        <v>240</v>
      </c>
      <c r="N157" s="21"/>
      <c r="O157" s="21"/>
      <c r="P157" s="21"/>
      <c r="Q157" s="21"/>
      <c r="R157" s="21"/>
      <c r="S157" s="21"/>
      <c r="T157" s="21"/>
    </row>
    <row r="158" spans="1:20" x14ac:dyDescent="0.25">
      <c r="A158" s="91" t="s">
        <v>35</v>
      </c>
      <c r="B158" s="5">
        <v>160</v>
      </c>
      <c r="C158" s="5">
        <v>120</v>
      </c>
      <c r="D158" s="5">
        <v>80</v>
      </c>
      <c r="E158" s="5">
        <v>80</v>
      </c>
      <c r="F158" s="5">
        <v>80</v>
      </c>
      <c r="G158" s="5">
        <v>40</v>
      </c>
      <c r="H158" s="100" t="str">
        <f>$D$11</f>
        <v>-</v>
      </c>
      <c r="I158" s="94">
        <v>40</v>
      </c>
      <c r="J158" s="94">
        <v>80</v>
      </c>
      <c r="K158" s="94">
        <v>120</v>
      </c>
      <c r="L158" s="94">
        <v>160</v>
      </c>
      <c r="M158" s="94">
        <v>200</v>
      </c>
      <c r="N158" s="21"/>
      <c r="O158" s="21"/>
      <c r="P158" s="21"/>
      <c r="Q158" s="21"/>
      <c r="R158" s="21"/>
      <c r="S158" s="21"/>
      <c r="T158" s="21"/>
    </row>
    <row r="159" spans="1:20" x14ac:dyDescent="0.25">
      <c r="A159" s="91" t="s">
        <v>36</v>
      </c>
      <c r="B159" s="5">
        <v>200</v>
      </c>
      <c r="C159" s="5">
        <v>160</v>
      </c>
      <c r="D159" s="5">
        <v>120</v>
      </c>
      <c r="E159" s="5">
        <v>120</v>
      </c>
      <c r="F159" s="5">
        <v>120</v>
      </c>
      <c r="G159" s="5">
        <v>80</v>
      </c>
      <c r="H159" s="5">
        <v>40</v>
      </c>
      <c r="I159" s="100" t="str">
        <f>$D$11</f>
        <v>-</v>
      </c>
      <c r="J159" s="94">
        <v>40</v>
      </c>
      <c r="K159" s="94">
        <v>80</v>
      </c>
      <c r="L159" s="94">
        <v>120</v>
      </c>
      <c r="M159" s="94">
        <v>160</v>
      </c>
      <c r="N159" s="21"/>
      <c r="O159" s="21"/>
      <c r="P159" s="21"/>
      <c r="Q159" s="21"/>
      <c r="R159" s="21"/>
      <c r="S159" s="21"/>
      <c r="T159" s="21"/>
    </row>
    <row r="160" spans="1:20" x14ac:dyDescent="0.25">
      <c r="A160" s="91" t="s">
        <v>37</v>
      </c>
      <c r="B160" s="5">
        <v>240</v>
      </c>
      <c r="C160" s="5">
        <v>200</v>
      </c>
      <c r="D160" s="5">
        <v>160</v>
      </c>
      <c r="E160" s="5">
        <v>160</v>
      </c>
      <c r="F160" s="5">
        <v>160</v>
      </c>
      <c r="G160" s="5">
        <v>120</v>
      </c>
      <c r="H160" s="5">
        <v>80</v>
      </c>
      <c r="I160" s="5">
        <v>40</v>
      </c>
      <c r="J160" s="100" t="str">
        <f>$D$11</f>
        <v>-</v>
      </c>
      <c r="K160" s="94">
        <v>40</v>
      </c>
      <c r="L160" s="94">
        <v>80</v>
      </c>
      <c r="M160" s="94">
        <v>120</v>
      </c>
      <c r="N160" s="21"/>
      <c r="O160" s="21"/>
      <c r="P160" s="21"/>
      <c r="Q160" s="21"/>
      <c r="R160" s="21"/>
      <c r="S160" s="21"/>
      <c r="T160" s="21"/>
    </row>
    <row r="161" spans="1:20" x14ac:dyDescent="0.25">
      <c r="A161" s="91" t="s">
        <v>38</v>
      </c>
      <c r="B161" s="5">
        <v>280</v>
      </c>
      <c r="C161" s="5">
        <v>240</v>
      </c>
      <c r="D161" s="5">
        <v>200</v>
      </c>
      <c r="E161" s="5">
        <v>200</v>
      </c>
      <c r="F161" s="5">
        <v>200</v>
      </c>
      <c r="G161" s="5">
        <v>160</v>
      </c>
      <c r="H161" s="5">
        <v>120</v>
      </c>
      <c r="I161" s="5">
        <v>80</v>
      </c>
      <c r="J161" s="5">
        <v>40</v>
      </c>
      <c r="K161" s="100" t="str">
        <f>$D$11</f>
        <v>-</v>
      </c>
      <c r="L161" s="94">
        <v>40</v>
      </c>
      <c r="M161" s="94">
        <v>80</v>
      </c>
      <c r="N161" s="21"/>
      <c r="O161" s="21"/>
      <c r="P161" s="21"/>
      <c r="Q161" s="21"/>
      <c r="R161" s="21"/>
      <c r="S161" s="21"/>
      <c r="T161" s="21"/>
    </row>
    <row r="162" spans="1:20" x14ac:dyDescent="0.25">
      <c r="A162" s="91" t="s">
        <v>39</v>
      </c>
      <c r="B162" s="5">
        <v>320</v>
      </c>
      <c r="C162" s="5">
        <v>280</v>
      </c>
      <c r="D162" s="5">
        <v>240</v>
      </c>
      <c r="E162" s="5">
        <v>240</v>
      </c>
      <c r="F162" s="5">
        <v>240</v>
      </c>
      <c r="G162" s="5">
        <v>200</v>
      </c>
      <c r="H162" s="5">
        <v>160</v>
      </c>
      <c r="I162" s="5">
        <v>120</v>
      </c>
      <c r="J162" s="5">
        <v>80</v>
      </c>
      <c r="K162" s="5">
        <v>40</v>
      </c>
      <c r="L162" s="100" t="str">
        <f>$D$11</f>
        <v>-</v>
      </c>
      <c r="M162" s="94">
        <v>40</v>
      </c>
      <c r="N162" s="21"/>
      <c r="O162" s="21"/>
      <c r="P162" s="21"/>
      <c r="Q162" s="21"/>
      <c r="R162" s="21"/>
      <c r="S162" s="21"/>
      <c r="T162" s="21"/>
    </row>
    <row r="163" spans="1:20" x14ac:dyDescent="0.25">
      <c r="A163" s="91" t="s">
        <v>40</v>
      </c>
      <c r="B163" s="5">
        <v>360</v>
      </c>
      <c r="C163" s="5">
        <v>320</v>
      </c>
      <c r="D163" s="5">
        <v>280</v>
      </c>
      <c r="E163" s="5">
        <v>280</v>
      </c>
      <c r="F163" s="5">
        <v>280</v>
      </c>
      <c r="G163" s="5">
        <v>240</v>
      </c>
      <c r="H163" s="5">
        <v>200</v>
      </c>
      <c r="I163" s="5">
        <v>160</v>
      </c>
      <c r="J163" s="5">
        <v>120</v>
      </c>
      <c r="K163" s="5">
        <v>80</v>
      </c>
      <c r="L163" s="5">
        <v>40</v>
      </c>
      <c r="M163" s="100" t="str">
        <f>$D$11</f>
        <v>-</v>
      </c>
      <c r="N163" s="21"/>
      <c r="O163" s="21"/>
      <c r="P163" s="21"/>
      <c r="Q163" s="21"/>
      <c r="R163" s="21"/>
      <c r="S163" s="21"/>
      <c r="T163" s="21"/>
    </row>
    <row r="164" spans="1:20" x14ac:dyDescent="0.25">
      <c r="A164" s="18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21"/>
      <c r="O164" s="21"/>
      <c r="P164" s="21"/>
      <c r="Q164" s="21"/>
      <c r="R164" s="21"/>
      <c r="S164" s="21"/>
      <c r="T164" s="21"/>
    </row>
    <row r="165" spans="1:20" x14ac:dyDescent="0.25">
      <c r="A165" s="18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19"/>
      <c r="N165" s="19"/>
      <c r="O165" s="19"/>
      <c r="P165" s="170" t="s">
        <v>72</v>
      </c>
      <c r="Q165" s="170"/>
      <c r="R165" s="170"/>
      <c r="S165" s="170"/>
      <c r="T165" s="170"/>
    </row>
    <row r="166" spans="1:20" x14ac:dyDescent="0.25">
      <c r="A166" s="18" t="s">
        <v>73</v>
      </c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90"/>
      <c r="P166" s="90"/>
      <c r="Q166" s="90"/>
      <c r="R166" s="90"/>
      <c r="S166" s="90"/>
      <c r="T166" s="21"/>
    </row>
    <row r="167" spans="1:20" ht="95.25" customHeight="1" x14ac:dyDescent="0.25">
      <c r="A167" s="91"/>
      <c r="B167" s="92" t="s">
        <v>63</v>
      </c>
      <c r="C167" s="92" t="s">
        <v>62</v>
      </c>
      <c r="D167" s="92" t="s">
        <v>15</v>
      </c>
      <c r="E167" s="92" t="s">
        <v>16</v>
      </c>
      <c r="F167" s="92" t="s">
        <v>17</v>
      </c>
      <c r="G167" s="92" t="s">
        <v>32</v>
      </c>
      <c r="H167" s="92" t="s">
        <v>33</v>
      </c>
      <c r="I167" s="92" t="s">
        <v>34</v>
      </c>
      <c r="J167" s="92" t="s">
        <v>35</v>
      </c>
      <c r="K167" s="92" t="s">
        <v>36</v>
      </c>
      <c r="L167" s="92" t="s">
        <v>37</v>
      </c>
      <c r="M167" s="92" t="s">
        <v>38</v>
      </c>
      <c r="N167" s="92" t="s">
        <v>39</v>
      </c>
      <c r="O167" s="92" t="s">
        <v>40</v>
      </c>
      <c r="P167" s="113"/>
      <c r="Q167" s="113"/>
      <c r="R167" s="113"/>
      <c r="S167" s="19"/>
      <c r="T167" s="21"/>
    </row>
    <row r="168" spans="1:20" ht="15" hidden="1" customHeight="1" x14ac:dyDescent="0.25">
      <c r="A168" s="91"/>
      <c r="B168" s="93">
        <v>0</v>
      </c>
      <c r="C168" s="93">
        <v>2</v>
      </c>
      <c r="D168" s="93">
        <v>3</v>
      </c>
      <c r="E168" s="93">
        <v>4</v>
      </c>
      <c r="F168" s="93">
        <v>5</v>
      </c>
      <c r="G168" s="93">
        <v>6</v>
      </c>
      <c r="H168" s="93">
        <v>6</v>
      </c>
      <c r="I168" s="5">
        <v>6</v>
      </c>
      <c r="J168" s="5">
        <v>7</v>
      </c>
      <c r="K168" s="5">
        <v>8</v>
      </c>
      <c r="L168" s="5">
        <v>9</v>
      </c>
      <c r="M168" s="5">
        <v>10</v>
      </c>
      <c r="N168" s="5">
        <v>11</v>
      </c>
      <c r="O168" s="5">
        <v>12</v>
      </c>
      <c r="P168" s="113"/>
      <c r="Q168" s="113"/>
      <c r="R168" s="113"/>
      <c r="S168" s="19"/>
      <c r="T168" s="21"/>
    </row>
    <row r="169" spans="1:20" x14ac:dyDescent="0.25">
      <c r="A169" s="91" t="s">
        <v>63</v>
      </c>
      <c r="B169" s="100" t="str">
        <f>$D$11</f>
        <v>-</v>
      </c>
      <c r="C169" s="94">
        <v>50</v>
      </c>
      <c r="D169" s="94">
        <v>110</v>
      </c>
      <c r="E169" s="94">
        <v>120</v>
      </c>
      <c r="F169" s="94">
        <v>160</v>
      </c>
      <c r="G169" s="94">
        <v>200</v>
      </c>
      <c r="H169" s="94">
        <v>200</v>
      </c>
      <c r="I169" s="94">
        <v>200</v>
      </c>
      <c r="J169" s="94">
        <v>240</v>
      </c>
      <c r="K169" s="94">
        <v>280</v>
      </c>
      <c r="L169" s="94">
        <v>320</v>
      </c>
      <c r="M169" s="94">
        <v>360</v>
      </c>
      <c r="N169" s="94">
        <v>400</v>
      </c>
      <c r="O169" s="94">
        <v>440</v>
      </c>
      <c r="P169" s="120"/>
      <c r="Q169" s="120"/>
      <c r="R169" s="120"/>
      <c r="S169" s="19"/>
      <c r="T169" s="21"/>
    </row>
    <row r="170" spans="1:20" x14ac:dyDescent="0.25">
      <c r="A170" s="91" t="s">
        <v>62</v>
      </c>
      <c r="B170" s="5">
        <v>50</v>
      </c>
      <c r="C170" s="100" t="str">
        <f>$D$11</f>
        <v>-</v>
      </c>
      <c r="D170" s="94">
        <v>60</v>
      </c>
      <c r="E170" s="94">
        <v>80</v>
      </c>
      <c r="F170" s="94">
        <v>120</v>
      </c>
      <c r="G170" s="94">
        <v>160</v>
      </c>
      <c r="H170" s="94">
        <v>160</v>
      </c>
      <c r="I170" s="94">
        <v>160</v>
      </c>
      <c r="J170" s="94">
        <v>200</v>
      </c>
      <c r="K170" s="94">
        <v>240</v>
      </c>
      <c r="L170" s="94">
        <v>280</v>
      </c>
      <c r="M170" s="94">
        <v>320</v>
      </c>
      <c r="N170" s="94">
        <v>360</v>
      </c>
      <c r="O170" s="94">
        <v>400</v>
      </c>
      <c r="P170" s="120"/>
      <c r="Q170" s="120"/>
      <c r="R170" s="120"/>
      <c r="S170" s="19"/>
      <c r="T170" s="21"/>
    </row>
    <row r="171" spans="1:20" x14ac:dyDescent="0.25">
      <c r="A171" s="91" t="s">
        <v>15</v>
      </c>
      <c r="B171" s="5">
        <v>110</v>
      </c>
      <c r="C171" s="5">
        <v>60</v>
      </c>
      <c r="D171" s="100" t="str">
        <f>$D$11</f>
        <v>-</v>
      </c>
      <c r="E171" s="5">
        <v>40</v>
      </c>
      <c r="F171" s="5">
        <v>80</v>
      </c>
      <c r="G171" s="5">
        <v>120</v>
      </c>
      <c r="H171" s="5">
        <v>120</v>
      </c>
      <c r="I171" s="5">
        <v>120</v>
      </c>
      <c r="J171" s="5">
        <v>160</v>
      </c>
      <c r="K171" s="5">
        <v>200</v>
      </c>
      <c r="L171" s="5">
        <v>240</v>
      </c>
      <c r="M171" s="5">
        <v>280</v>
      </c>
      <c r="N171" s="5">
        <v>320</v>
      </c>
      <c r="O171" s="5">
        <v>360</v>
      </c>
      <c r="P171" s="120"/>
      <c r="Q171" s="120"/>
      <c r="R171" s="120"/>
      <c r="S171" s="19"/>
      <c r="T171" s="21"/>
    </row>
    <row r="172" spans="1:20" x14ac:dyDescent="0.25">
      <c r="A172" s="91" t="s">
        <v>16</v>
      </c>
      <c r="B172" s="5">
        <v>120</v>
      </c>
      <c r="C172" s="5">
        <v>80</v>
      </c>
      <c r="D172" s="5">
        <v>40</v>
      </c>
      <c r="E172" s="100" t="str">
        <f>$D$11</f>
        <v>-</v>
      </c>
      <c r="F172" s="5">
        <v>40</v>
      </c>
      <c r="G172" s="5">
        <v>80</v>
      </c>
      <c r="H172" s="5">
        <v>80</v>
      </c>
      <c r="I172" s="5">
        <v>80</v>
      </c>
      <c r="J172" s="5">
        <v>120</v>
      </c>
      <c r="K172" s="5">
        <v>160</v>
      </c>
      <c r="L172" s="5">
        <v>200</v>
      </c>
      <c r="M172" s="5">
        <v>240</v>
      </c>
      <c r="N172" s="5">
        <v>280</v>
      </c>
      <c r="O172" s="5">
        <v>320</v>
      </c>
      <c r="P172" s="120"/>
      <c r="Q172" s="120"/>
      <c r="R172" s="120"/>
      <c r="S172" s="19"/>
      <c r="T172" s="21"/>
    </row>
    <row r="173" spans="1:20" x14ac:dyDescent="0.25">
      <c r="A173" s="91" t="s">
        <v>17</v>
      </c>
      <c r="B173" s="5">
        <v>160</v>
      </c>
      <c r="C173" s="5">
        <v>120</v>
      </c>
      <c r="D173" s="5">
        <v>80</v>
      </c>
      <c r="E173" s="5">
        <v>40</v>
      </c>
      <c r="F173" s="100" t="str">
        <f>$D$11</f>
        <v>-</v>
      </c>
      <c r="G173" s="5">
        <v>40</v>
      </c>
      <c r="H173" s="5">
        <v>40</v>
      </c>
      <c r="I173" s="5">
        <v>40</v>
      </c>
      <c r="J173" s="5">
        <v>80</v>
      </c>
      <c r="K173" s="5">
        <v>120</v>
      </c>
      <c r="L173" s="5">
        <v>160</v>
      </c>
      <c r="M173" s="5">
        <v>200</v>
      </c>
      <c r="N173" s="5">
        <v>240</v>
      </c>
      <c r="O173" s="5">
        <v>280</v>
      </c>
      <c r="P173" s="120"/>
      <c r="Q173" s="120"/>
      <c r="R173" s="120"/>
      <c r="S173" s="19"/>
      <c r="T173" s="21"/>
    </row>
    <row r="174" spans="1:20" x14ac:dyDescent="0.25">
      <c r="A174" s="91" t="s">
        <v>32</v>
      </c>
      <c r="B174" s="5">
        <v>200</v>
      </c>
      <c r="C174" s="5">
        <v>160</v>
      </c>
      <c r="D174" s="5">
        <v>120</v>
      </c>
      <c r="E174" s="5">
        <v>80</v>
      </c>
      <c r="F174" s="5">
        <v>40</v>
      </c>
      <c r="G174" s="100" t="str">
        <f>$D$11</f>
        <v>-</v>
      </c>
      <c r="H174" s="5">
        <v>40</v>
      </c>
      <c r="I174" s="5">
        <v>40</v>
      </c>
      <c r="J174" s="5">
        <v>80</v>
      </c>
      <c r="K174" s="5">
        <v>120</v>
      </c>
      <c r="L174" s="5">
        <v>160</v>
      </c>
      <c r="M174" s="5">
        <v>200</v>
      </c>
      <c r="N174" s="5">
        <v>240</v>
      </c>
      <c r="O174" s="5">
        <v>280</v>
      </c>
      <c r="P174" s="120"/>
      <c r="Q174" s="120"/>
      <c r="R174" s="120"/>
      <c r="S174" s="19"/>
      <c r="T174" s="21"/>
    </row>
    <row r="175" spans="1:20" x14ac:dyDescent="0.25">
      <c r="A175" s="91" t="s">
        <v>33</v>
      </c>
      <c r="B175" s="5">
        <v>200</v>
      </c>
      <c r="C175" s="5">
        <v>160</v>
      </c>
      <c r="D175" s="5">
        <v>120</v>
      </c>
      <c r="E175" s="5">
        <v>80</v>
      </c>
      <c r="F175" s="5">
        <v>40</v>
      </c>
      <c r="G175" s="5">
        <v>40</v>
      </c>
      <c r="H175" s="100" t="str">
        <f>$D$11</f>
        <v>-</v>
      </c>
      <c r="I175" s="5">
        <v>40</v>
      </c>
      <c r="J175" s="5">
        <v>80</v>
      </c>
      <c r="K175" s="5">
        <v>120</v>
      </c>
      <c r="L175" s="5">
        <v>160</v>
      </c>
      <c r="M175" s="5">
        <v>200</v>
      </c>
      <c r="N175" s="5">
        <v>240</v>
      </c>
      <c r="O175" s="5">
        <v>280</v>
      </c>
      <c r="P175" s="120"/>
      <c r="Q175" s="120"/>
      <c r="R175" s="120"/>
      <c r="S175" s="19"/>
      <c r="T175" s="21"/>
    </row>
    <row r="176" spans="1:20" x14ac:dyDescent="0.25">
      <c r="A176" s="91" t="s">
        <v>34</v>
      </c>
      <c r="B176" s="5">
        <v>200</v>
      </c>
      <c r="C176" s="5">
        <v>160</v>
      </c>
      <c r="D176" s="5">
        <v>120</v>
      </c>
      <c r="E176" s="5">
        <v>80</v>
      </c>
      <c r="F176" s="5">
        <v>40</v>
      </c>
      <c r="G176" s="5">
        <v>40</v>
      </c>
      <c r="H176" s="5">
        <v>40</v>
      </c>
      <c r="I176" s="100" t="str">
        <f>$D$11</f>
        <v>-</v>
      </c>
      <c r="J176" s="5">
        <v>40</v>
      </c>
      <c r="K176" s="5">
        <v>80</v>
      </c>
      <c r="L176" s="5">
        <v>120</v>
      </c>
      <c r="M176" s="5">
        <v>160</v>
      </c>
      <c r="N176" s="5">
        <v>200</v>
      </c>
      <c r="O176" s="5">
        <v>240</v>
      </c>
      <c r="P176" s="120"/>
      <c r="Q176" s="120"/>
      <c r="R176" s="120"/>
      <c r="S176" s="19"/>
      <c r="T176" s="21"/>
    </row>
    <row r="177" spans="1:20" x14ac:dyDescent="0.25">
      <c r="A177" s="91" t="s">
        <v>35</v>
      </c>
      <c r="B177" s="5">
        <v>240</v>
      </c>
      <c r="C177" s="5">
        <v>200</v>
      </c>
      <c r="D177" s="5">
        <v>160</v>
      </c>
      <c r="E177" s="5">
        <v>120</v>
      </c>
      <c r="F177" s="5">
        <v>80</v>
      </c>
      <c r="G177" s="5">
        <v>80</v>
      </c>
      <c r="H177" s="5">
        <v>80</v>
      </c>
      <c r="I177" s="5">
        <v>40</v>
      </c>
      <c r="J177" s="100" t="str">
        <f>$D$11</f>
        <v>-</v>
      </c>
      <c r="K177" s="5">
        <v>40</v>
      </c>
      <c r="L177" s="5">
        <v>80</v>
      </c>
      <c r="M177" s="5">
        <v>120</v>
      </c>
      <c r="N177" s="5">
        <v>160</v>
      </c>
      <c r="O177" s="5">
        <v>200</v>
      </c>
      <c r="P177" s="120"/>
      <c r="Q177" s="120"/>
      <c r="R177" s="120"/>
      <c r="S177" s="19"/>
      <c r="T177" s="21"/>
    </row>
    <row r="178" spans="1:20" x14ac:dyDescent="0.25">
      <c r="A178" s="91" t="s">
        <v>36</v>
      </c>
      <c r="B178" s="5">
        <v>280</v>
      </c>
      <c r="C178" s="5">
        <v>240</v>
      </c>
      <c r="D178" s="5">
        <v>200</v>
      </c>
      <c r="E178" s="5">
        <v>160</v>
      </c>
      <c r="F178" s="5">
        <v>120</v>
      </c>
      <c r="G178" s="5">
        <v>120</v>
      </c>
      <c r="H178" s="5">
        <v>120</v>
      </c>
      <c r="I178" s="5">
        <v>80</v>
      </c>
      <c r="J178" s="5">
        <v>40</v>
      </c>
      <c r="K178" s="100" t="str">
        <f>$D$11</f>
        <v>-</v>
      </c>
      <c r="L178" s="5">
        <v>40</v>
      </c>
      <c r="M178" s="5">
        <v>80</v>
      </c>
      <c r="N178" s="5">
        <v>120</v>
      </c>
      <c r="O178" s="5">
        <v>160</v>
      </c>
      <c r="P178" s="120"/>
      <c r="Q178" s="120"/>
      <c r="R178" s="120"/>
      <c r="S178" s="19"/>
      <c r="T178" s="21"/>
    </row>
    <row r="179" spans="1:20" x14ac:dyDescent="0.25">
      <c r="A179" s="91" t="s">
        <v>37</v>
      </c>
      <c r="B179" s="5">
        <v>320</v>
      </c>
      <c r="C179" s="5">
        <v>280</v>
      </c>
      <c r="D179" s="5">
        <v>240</v>
      </c>
      <c r="E179" s="5">
        <v>200</v>
      </c>
      <c r="F179" s="5">
        <v>160</v>
      </c>
      <c r="G179" s="5">
        <v>160</v>
      </c>
      <c r="H179" s="5">
        <v>160</v>
      </c>
      <c r="I179" s="5">
        <v>120</v>
      </c>
      <c r="J179" s="5">
        <v>80</v>
      </c>
      <c r="K179" s="5">
        <v>40</v>
      </c>
      <c r="L179" s="100" t="str">
        <f>$D$11</f>
        <v>-</v>
      </c>
      <c r="M179" s="5">
        <v>40</v>
      </c>
      <c r="N179" s="5">
        <v>80</v>
      </c>
      <c r="O179" s="5">
        <v>120</v>
      </c>
      <c r="P179" s="120"/>
      <c r="Q179" s="120"/>
      <c r="R179" s="120"/>
      <c r="S179" s="19"/>
      <c r="T179" s="21"/>
    </row>
    <row r="180" spans="1:20" x14ac:dyDescent="0.25">
      <c r="A180" s="91" t="s">
        <v>38</v>
      </c>
      <c r="B180" s="5">
        <v>360</v>
      </c>
      <c r="C180" s="5">
        <v>320</v>
      </c>
      <c r="D180" s="5">
        <v>280</v>
      </c>
      <c r="E180" s="5">
        <v>240</v>
      </c>
      <c r="F180" s="5">
        <v>200</v>
      </c>
      <c r="G180" s="5">
        <v>200</v>
      </c>
      <c r="H180" s="5">
        <v>200</v>
      </c>
      <c r="I180" s="5">
        <v>160</v>
      </c>
      <c r="J180" s="5">
        <v>120</v>
      </c>
      <c r="K180" s="5">
        <v>80</v>
      </c>
      <c r="L180" s="5">
        <v>40</v>
      </c>
      <c r="M180" s="100" t="str">
        <f>$D$11</f>
        <v>-</v>
      </c>
      <c r="N180" s="5">
        <v>40</v>
      </c>
      <c r="O180" s="5">
        <v>80</v>
      </c>
      <c r="P180" s="120"/>
      <c r="Q180" s="120"/>
      <c r="R180" s="120"/>
      <c r="S180" s="19"/>
      <c r="T180" s="21"/>
    </row>
    <row r="181" spans="1:20" x14ac:dyDescent="0.25">
      <c r="A181" s="91" t="s">
        <v>39</v>
      </c>
      <c r="B181" s="5">
        <v>400</v>
      </c>
      <c r="C181" s="5">
        <v>360</v>
      </c>
      <c r="D181" s="5">
        <v>320</v>
      </c>
      <c r="E181" s="5">
        <v>280</v>
      </c>
      <c r="F181" s="5">
        <v>240</v>
      </c>
      <c r="G181" s="5">
        <v>240</v>
      </c>
      <c r="H181" s="5">
        <v>240</v>
      </c>
      <c r="I181" s="5">
        <v>200</v>
      </c>
      <c r="J181" s="5">
        <v>160</v>
      </c>
      <c r="K181" s="5">
        <v>120</v>
      </c>
      <c r="L181" s="5">
        <v>80</v>
      </c>
      <c r="M181" s="5">
        <v>40</v>
      </c>
      <c r="N181" s="100" t="str">
        <f>$D$11</f>
        <v>-</v>
      </c>
      <c r="O181" s="5">
        <v>40</v>
      </c>
      <c r="P181" s="120"/>
      <c r="Q181" s="120"/>
      <c r="R181" s="120"/>
      <c r="S181" s="19"/>
      <c r="T181" s="21"/>
    </row>
    <row r="182" spans="1:20" x14ac:dyDescent="0.25">
      <c r="A182" s="91" t="s">
        <v>40</v>
      </c>
      <c r="B182" s="5">
        <v>440</v>
      </c>
      <c r="C182" s="5">
        <v>400</v>
      </c>
      <c r="D182" s="5">
        <v>360</v>
      </c>
      <c r="E182" s="5">
        <v>320</v>
      </c>
      <c r="F182" s="5">
        <v>280</v>
      </c>
      <c r="G182" s="5">
        <v>280</v>
      </c>
      <c r="H182" s="5">
        <v>280</v>
      </c>
      <c r="I182" s="5">
        <v>240</v>
      </c>
      <c r="J182" s="5">
        <v>200</v>
      </c>
      <c r="K182" s="5">
        <v>160</v>
      </c>
      <c r="L182" s="5">
        <v>120</v>
      </c>
      <c r="M182" s="5">
        <v>80</v>
      </c>
      <c r="N182" s="5">
        <v>40</v>
      </c>
      <c r="O182" s="100" t="str">
        <f>$D$11</f>
        <v>-</v>
      </c>
      <c r="P182" s="120"/>
      <c r="Q182" s="120"/>
      <c r="R182" s="120"/>
      <c r="S182" s="19"/>
      <c r="T182" s="21"/>
    </row>
    <row r="183" spans="1:20" ht="16.5" customHeight="1" x14ac:dyDescent="0.25">
      <c r="A183" s="18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1:20" ht="15" customHeight="1" x14ac:dyDescent="0.25">
      <c r="A184" s="97"/>
      <c r="B184" s="29"/>
      <c r="C184" s="29"/>
      <c r="D184" s="29"/>
      <c r="E184" s="29"/>
      <c r="F184" s="29"/>
      <c r="G184" s="29"/>
      <c r="H184" s="31"/>
      <c r="I184" s="31"/>
      <c r="J184" s="29"/>
      <c r="K184" s="29"/>
      <c r="L184" s="29"/>
      <c r="M184" s="29"/>
      <c r="N184" s="29"/>
      <c r="O184" s="29"/>
      <c r="P184" s="178" t="s">
        <v>98</v>
      </c>
      <c r="Q184" s="178"/>
      <c r="R184" s="178"/>
      <c r="S184" s="178"/>
      <c r="T184" s="178"/>
    </row>
    <row r="185" spans="1:20" x14ac:dyDescent="0.25">
      <c r="A185" s="18" t="s">
        <v>99</v>
      </c>
      <c r="B185" s="29"/>
      <c r="C185" s="29"/>
      <c r="D185" s="29"/>
      <c r="E185" s="29"/>
      <c r="F185" s="29"/>
      <c r="G185" s="29"/>
      <c r="H185" s="89"/>
      <c r="I185" s="8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</row>
    <row r="186" spans="1:20" ht="84" x14ac:dyDescent="0.25">
      <c r="A186" s="99"/>
      <c r="B186" s="16" t="s">
        <v>2</v>
      </c>
      <c r="C186" s="16" t="s">
        <v>24</v>
      </c>
      <c r="D186" s="16" t="s">
        <v>23</v>
      </c>
      <c r="E186" s="16" t="s">
        <v>22</v>
      </c>
      <c r="F186" s="16" t="s">
        <v>91</v>
      </c>
      <c r="G186" s="16" t="s">
        <v>31</v>
      </c>
      <c r="H186" s="16" t="s">
        <v>50</v>
      </c>
      <c r="I186" s="16" t="s">
        <v>51</v>
      </c>
      <c r="J186" s="16" t="s">
        <v>52</v>
      </c>
      <c r="K186" s="16" t="s">
        <v>53</v>
      </c>
      <c r="L186" s="16" t="s">
        <v>54</v>
      </c>
      <c r="M186" s="16" t="s">
        <v>55</v>
      </c>
      <c r="N186" s="16" t="s">
        <v>56</v>
      </c>
      <c r="O186" s="16" t="s">
        <v>57</v>
      </c>
      <c r="P186" s="132" t="s">
        <v>100</v>
      </c>
      <c r="Q186" s="29"/>
      <c r="R186" s="29"/>
      <c r="S186" s="29"/>
      <c r="T186" s="29"/>
    </row>
    <row r="187" spans="1:20" x14ac:dyDescent="0.25">
      <c r="A187" s="99" t="s">
        <v>2</v>
      </c>
      <c r="B187" s="140" t="s">
        <v>28</v>
      </c>
      <c r="C187" s="140">
        <v>40</v>
      </c>
      <c r="D187" s="140">
        <v>80</v>
      </c>
      <c r="E187" s="140">
        <v>80</v>
      </c>
      <c r="F187" s="140">
        <v>110</v>
      </c>
      <c r="G187" s="140">
        <v>110</v>
      </c>
      <c r="H187" s="140">
        <v>120</v>
      </c>
      <c r="I187" s="140">
        <v>160</v>
      </c>
      <c r="J187" s="140">
        <v>200</v>
      </c>
      <c r="K187" s="140">
        <v>210</v>
      </c>
      <c r="L187" s="140">
        <v>250</v>
      </c>
      <c r="M187" s="140">
        <v>290</v>
      </c>
      <c r="N187" s="140">
        <v>330</v>
      </c>
      <c r="O187" s="140">
        <v>330</v>
      </c>
      <c r="P187" s="140">
        <v>410</v>
      </c>
      <c r="Q187" s="29"/>
      <c r="R187" s="29"/>
      <c r="S187" s="29"/>
      <c r="T187" s="29"/>
    </row>
    <row r="188" spans="1:20" x14ac:dyDescent="0.25">
      <c r="A188" s="99" t="s">
        <v>24</v>
      </c>
      <c r="B188" s="140">
        <v>40</v>
      </c>
      <c r="C188" s="140" t="s">
        <v>28</v>
      </c>
      <c r="D188" s="140">
        <v>40</v>
      </c>
      <c r="E188" s="140">
        <v>40</v>
      </c>
      <c r="F188" s="140">
        <v>80</v>
      </c>
      <c r="G188" s="140">
        <v>80</v>
      </c>
      <c r="H188" s="140">
        <v>80</v>
      </c>
      <c r="I188" s="140">
        <v>120</v>
      </c>
      <c r="J188" s="140">
        <v>160</v>
      </c>
      <c r="K188" s="140">
        <v>170</v>
      </c>
      <c r="L188" s="140">
        <v>210</v>
      </c>
      <c r="M188" s="140">
        <v>250</v>
      </c>
      <c r="N188" s="140">
        <v>290</v>
      </c>
      <c r="O188" s="140">
        <v>290</v>
      </c>
      <c r="P188" s="140">
        <v>370</v>
      </c>
      <c r="Q188" s="29"/>
      <c r="R188" s="29"/>
      <c r="S188" s="29"/>
      <c r="T188" s="29"/>
    </row>
    <row r="189" spans="1:20" x14ac:dyDescent="0.25">
      <c r="A189" s="99" t="s">
        <v>23</v>
      </c>
      <c r="B189" s="140">
        <v>80</v>
      </c>
      <c r="C189" s="140">
        <v>40</v>
      </c>
      <c r="D189" s="140" t="s">
        <v>28</v>
      </c>
      <c r="E189" s="140">
        <v>35</v>
      </c>
      <c r="F189" s="140">
        <v>35</v>
      </c>
      <c r="G189" s="140">
        <v>35</v>
      </c>
      <c r="H189" s="140">
        <v>35</v>
      </c>
      <c r="I189" s="140">
        <v>80</v>
      </c>
      <c r="J189" s="140">
        <v>120</v>
      </c>
      <c r="K189" s="140">
        <v>130</v>
      </c>
      <c r="L189" s="140">
        <v>170</v>
      </c>
      <c r="M189" s="140">
        <v>210</v>
      </c>
      <c r="N189" s="140">
        <v>250</v>
      </c>
      <c r="O189" s="140">
        <v>250</v>
      </c>
      <c r="P189" s="140">
        <v>330</v>
      </c>
      <c r="Q189" s="29"/>
      <c r="R189" s="29"/>
      <c r="S189" s="29"/>
      <c r="T189" s="29"/>
    </row>
    <row r="190" spans="1:20" x14ac:dyDescent="0.25">
      <c r="A190" s="99" t="s">
        <v>22</v>
      </c>
      <c r="B190" s="140">
        <v>80</v>
      </c>
      <c r="C190" s="140">
        <v>40</v>
      </c>
      <c r="D190" s="140">
        <v>35</v>
      </c>
      <c r="E190" s="140" t="s">
        <v>28</v>
      </c>
      <c r="F190" s="140">
        <v>35</v>
      </c>
      <c r="G190" s="140">
        <v>35</v>
      </c>
      <c r="H190" s="140">
        <v>35</v>
      </c>
      <c r="I190" s="140">
        <v>80</v>
      </c>
      <c r="J190" s="140">
        <v>120</v>
      </c>
      <c r="K190" s="140">
        <v>130</v>
      </c>
      <c r="L190" s="140">
        <v>170</v>
      </c>
      <c r="M190" s="140">
        <v>210</v>
      </c>
      <c r="N190" s="140">
        <v>250</v>
      </c>
      <c r="O190" s="140">
        <v>250</v>
      </c>
      <c r="P190" s="140">
        <v>330</v>
      </c>
      <c r="Q190" s="29"/>
      <c r="R190" s="29"/>
      <c r="S190" s="29"/>
      <c r="T190" s="29"/>
    </row>
    <row r="191" spans="1:20" x14ac:dyDescent="0.25">
      <c r="A191" s="99" t="s">
        <v>91</v>
      </c>
      <c r="B191" s="140">
        <v>110</v>
      </c>
      <c r="C191" s="140">
        <v>80</v>
      </c>
      <c r="D191" s="140">
        <v>35</v>
      </c>
      <c r="E191" s="140">
        <v>35</v>
      </c>
      <c r="F191" s="140" t="s">
        <v>28</v>
      </c>
      <c r="G191" s="140">
        <v>35</v>
      </c>
      <c r="H191" s="140">
        <v>35</v>
      </c>
      <c r="I191" s="140">
        <v>80</v>
      </c>
      <c r="J191" s="140">
        <v>120</v>
      </c>
      <c r="K191" s="140">
        <v>130</v>
      </c>
      <c r="L191" s="140">
        <v>170</v>
      </c>
      <c r="M191" s="140">
        <v>210</v>
      </c>
      <c r="N191" s="140">
        <v>250</v>
      </c>
      <c r="O191" s="140">
        <v>250</v>
      </c>
      <c r="P191" s="140">
        <v>330</v>
      </c>
      <c r="Q191" s="29"/>
      <c r="R191" s="29"/>
      <c r="S191" s="29"/>
      <c r="T191" s="29"/>
    </row>
    <row r="192" spans="1:20" x14ac:dyDescent="0.25">
      <c r="A192" s="99" t="s">
        <v>31</v>
      </c>
      <c r="B192" s="140">
        <v>110</v>
      </c>
      <c r="C192" s="140">
        <v>80</v>
      </c>
      <c r="D192" s="140">
        <v>35</v>
      </c>
      <c r="E192" s="140">
        <v>35</v>
      </c>
      <c r="F192" s="140">
        <v>35</v>
      </c>
      <c r="G192" s="140" t="s">
        <v>28</v>
      </c>
      <c r="H192" s="140">
        <v>35</v>
      </c>
      <c r="I192" s="140">
        <v>80</v>
      </c>
      <c r="J192" s="140">
        <v>120</v>
      </c>
      <c r="K192" s="140">
        <v>130</v>
      </c>
      <c r="L192" s="140">
        <v>170</v>
      </c>
      <c r="M192" s="140">
        <v>210</v>
      </c>
      <c r="N192" s="140">
        <v>250</v>
      </c>
      <c r="O192" s="140">
        <v>250</v>
      </c>
      <c r="P192" s="140">
        <v>330</v>
      </c>
      <c r="Q192" s="29"/>
      <c r="R192" s="29"/>
      <c r="S192" s="29"/>
      <c r="T192" s="29"/>
    </row>
    <row r="193" spans="1:20" x14ac:dyDescent="0.25">
      <c r="A193" s="99" t="s">
        <v>50</v>
      </c>
      <c r="B193" s="140">
        <v>120</v>
      </c>
      <c r="C193" s="140">
        <v>80</v>
      </c>
      <c r="D193" s="140">
        <v>35</v>
      </c>
      <c r="E193" s="140">
        <v>35</v>
      </c>
      <c r="F193" s="140">
        <v>35</v>
      </c>
      <c r="G193" s="140">
        <v>35</v>
      </c>
      <c r="H193" s="140" t="s">
        <v>28</v>
      </c>
      <c r="I193" s="140">
        <v>40</v>
      </c>
      <c r="J193" s="140">
        <v>80</v>
      </c>
      <c r="K193" s="140">
        <v>80</v>
      </c>
      <c r="L193" s="140">
        <v>120</v>
      </c>
      <c r="M193" s="140">
        <v>160</v>
      </c>
      <c r="N193" s="140">
        <v>200</v>
      </c>
      <c r="O193" s="140">
        <v>200</v>
      </c>
      <c r="P193" s="140">
        <v>280</v>
      </c>
      <c r="Q193" s="29"/>
      <c r="R193" s="29"/>
      <c r="S193" s="29"/>
      <c r="T193" s="29"/>
    </row>
    <row r="194" spans="1:20" x14ac:dyDescent="0.25">
      <c r="A194" s="99" t="s">
        <v>51</v>
      </c>
      <c r="B194" s="140">
        <v>160</v>
      </c>
      <c r="C194" s="140">
        <v>120</v>
      </c>
      <c r="D194" s="140">
        <v>80</v>
      </c>
      <c r="E194" s="140">
        <v>80</v>
      </c>
      <c r="F194" s="140">
        <v>80</v>
      </c>
      <c r="G194" s="140">
        <v>80</v>
      </c>
      <c r="H194" s="140">
        <v>40</v>
      </c>
      <c r="I194" s="140" t="s">
        <v>28</v>
      </c>
      <c r="J194" s="140">
        <v>40</v>
      </c>
      <c r="K194" s="140">
        <v>40</v>
      </c>
      <c r="L194" s="140">
        <v>80</v>
      </c>
      <c r="M194" s="140">
        <v>120</v>
      </c>
      <c r="N194" s="140">
        <v>160</v>
      </c>
      <c r="O194" s="140">
        <v>160</v>
      </c>
      <c r="P194" s="140">
        <v>240</v>
      </c>
      <c r="Q194" s="29"/>
      <c r="R194" s="29"/>
      <c r="S194" s="31"/>
      <c r="T194" s="29"/>
    </row>
    <row r="195" spans="1:20" x14ac:dyDescent="0.25">
      <c r="A195" s="99" t="s">
        <v>52</v>
      </c>
      <c r="B195" s="140">
        <v>200</v>
      </c>
      <c r="C195" s="140">
        <v>160</v>
      </c>
      <c r="D195" s="140">
        <v>120</v>
      </c>
      <c r="E195" s="140">
        <v>120</v>
      </c>
      <c r="F195" s="140">
        <v>120</v>
      </c>
      <c r="G195" s="140">
        <v>120</v>
      </c>
      <c r="H195" s="140">
        <v>80</v>
      </c>
      <c r="I195" s="140">
        <v>40</v>
      </c>
      <c r="J195" s="140" t="s">
        <v>28</v>
      </c>
      <c r="K195" s="140">
        <v>40</v>
      </c>
      <c r="L195" s="140">
        <v>40</v>
      </c>
      <c r="M195" s="140">
        <v>80</v>
      </c>
      <c r="N195" s="140">
        <v>120</v>
      </c>
      <c r="O195" s="140">
        <v>120</v>
      </c>
      <c r="P195" s="140">
        <v>200</v>
      </c>
      <c r="Q195" s="29"/>
      <c r="R195" s="29"/>
      <c r="S195" s="31"/>
      <c r="T195" s="29"/>
    </row>
    <row r="196" spans="1:20" x14ac:dyDescent="0.25">
      <c r="A196" s="99" t="s">
        <v>53</v>
      </c>
      <c r="B196" s="140">
        <v>210</v>
      </c>
      <c r="C196" s="140">
        <v>170</v>
      </c>
      <c r="D196" s="140">
        <v>130</v>
      </c>
      <c r="E196" s="140">
        <v>130</v>
      </c>
      <c r="F196" s="140">
        <v>130</v>
      </c>
      <c r="G196" s="140">
        <v>130</v>
      </c>
      <c r="H196" s="140">
        <v>80</v>
      </c>
      <c r="I196" s="140">
        <v>40</v>
      </c>
      <c r="J196" s="140">
        <v>40</v>
      </c>
      <c r="K196" s="140" t="s">
        <v>28</v>
      </c>
      <c r="L196" s="140">
        <v>40</v>
      </c>
      <c r="M196" s="140">
        <v>80</v>
      </c>
      <c r="N196" s="140">
        <v>120</v>
      </c>
      <c r="O196" s="140">
        <v>120</v>
      </c>
      <c r="P196" s="140">
        <v>200</v>
      </c>
      <c r="Q196" s="29"/>
      <c r="R196" s="29"/>
      <c r="S196" s="31"/>
      <c r="T196" s="29"/>
    </row>
    <row r="197" spans="1:20" x14ac:dyDescent="0.25">
      <c r="A197" s="99" t="s">
        <v>54</v>
      </c>
      <c r="B197" s="140">
        <v>250</v>
      </c>
      <c r="C197" s="140">
        <v>210</v>
      </c>
      <c r="D197" s="140">
        <v>170</v>
      </c>
      <c r="E197" s="140">
        <v>170</v>
      </c>
      <c r="F197" s="140">
        <v>170</v>
      </c>
      <c r="G197" s="140">
        <v>170</v>
      </c>
      <c r="H197" s="140">
        <v>120</v>
      </c>
      <c r="I197" s="140">
        <v>80</v>
      </c>
      <c r="J197" s="140">
        <v>40</v>
      </c>
      <c r="K197" s="140">
        <v>34</v>
      </c>
      <c r="L197" s="140" t="s">
        <v>28</v>
      </c>
      <c r="M197" s="140">
        <v>40</v>
      </c>
      <c r="N197" s="140">
        <v>80</v>
      </c>
      <c r="O197" s="140">
        <v>80</v>
      </c>
      <c r="P197" s="140">
        <v>160</v>
      </c>
      <c r="Q197" s="29"/>
      <c r="R197" s="29"/>
      <c r="S197" s="31"/>
      <c r="T197" s="29"/>
    </row>
    <row r="198" spans="1:20" x14ac:dyDescent="0.25">
      <c r="A198" s="99" t="s">
        <v>55</v>
      </c>
      <c r="B198" s="140">
        <v>290</v>
      </c>
      <c r="C198" s="140">
        <v>250</v>
      </c>
      <c r="D198" s="140">
        <v>210</v>
      </c>
      <c r="E198" s="140">
        <v>210</v>
      </c>
      <c r="F198" s="140">
        <v>210</v>
      </c>
      <c r="G198" s="140">
        <v>210</v>
      </c>
      <c r="H198" s="140">
        <v>160</v>
      </c>
      <c r="I198" s="140">
        <v>120</v>
      </c>
      <c r="J198" s="140">
        <v>80</v>
      </c>
      <c r="K198" s="140">
        <v>68</v>
      </c>
      <c r="L198" s="140">
        <v>40</v>
      </c>
      <c r="M198" s="140" t="s">
        <v>28</v>
      </c>
      <c r="N198" s="140">
        <v>40</v>
      </c>
      <c r="O198" s="140">
        <v>40</v>
      </c>
      <c r="P198" s="140">
        <v>120</v>
      </c>
      <c r="Q198" s="29"/>
      <c r="R198" s="29"/>
      <c r="S198" s="31"/>
      <c r="T198" s="29"/>
    </row>
    <row r="199" spans="1:20" x14ac:dyDescent="0.25">
      <c r="A199" s="99" t="s">
        <v>56</v>
      </c>
      <c r="B199" s="140">
        <v>330</v>
      </c>
      <c r="C199" s="140">
        <v>290</v>
      </c>
      <c r="D199" s="140">
        <v>250</v>
      </c>
      <c r="E199" s="140">
        <v>250</v>
      </c>
      <c r="F199" s="140">
        <v>250</v>
      </c>
      <c r="G199" s="140">
        <v>250</v>
      </c>
      <c r="H199" s="140">
        <v>200</v>
      </c>
      <c r="I199" s="140">
        <v>160</v>
      </c>
      <c r="J199" s="140">
        <v>120</v>
      </c>
      <c r="K199" s="140">
        <v>102</v>
      </c>
      <c r="L199" s="140">
        <v>80</v>
      </c>
      <c r="M199" s="140">
        <v>40</v>
      </c>
      <c r="N199" s="140" t="s">
        <v>28</v>
      </c>
      <c r="O199" s="140">
        <v>40</v>
      </c>
      <c r="P199" s="140">
        <v>80</v>
      </c>
      <c r="Q199" s="29"/>
      <c r="R199" s="29"/>
      <c r="S199" s="31"/>
      <c r="T199" s="29"/>
    </row>
    <row r="200" spans="1:20" x14ac:dyDescent="0.25">
      <c r="A200" s="99" t="s">
        <v>57</v>
      </c>
      <c r="B200" s="140">
        <v>330</v>
      </c>
      <c r="C200" s="140">
        <v>290</v>
      </c>
      <c r="D200" s="140">
        <v>250</v>
      </c>
      <c r="E200" s="140">
        <v>250</v>
      </c>
      <c r="F200" s="140">
        <v>250</v>
      </c>
      <c r="G200" s="140">
        <v>250</v>
      </c>
      <c r="H200" s="140">
        <v>200</v>
      </c>
      <c r="I200" s="140">
        <v>160</v>
      </c>
      <c r="J200" s="140">
        <v>120</v>
      </c>
      <c r="K200" s="140">
        <v>102</v>
      </c>
      <c r="L200" s="140">
        <v>80</v>
      </c>
      <c r="M200" s="140">
        <v>40</v>
      </c>
      <c r="N200" s="140">
        <v>40</v>
      </c>
      <c r="O200" s="140" t="s">
        <v>28</v>
      </c>
      <c r="P200" s="140">
        <v>80</v>
      </c>
      <c r="Q200" s="29"/>
      <c r="R200" s="29"/>
      <c r="S200" s="31"/>
      <c r="T200" s="29"/>
    </row>
    <row r="201" spans="1:20" x14ac:dyDescent="0.25">
      <c r="A201" s="133" t="s">
        <v>100</v>
      </c>
      <c r="B201" s="140">
        <v>410</v>
      </c>
      <c r="C201" s="140">
        <v>370</v>
      </c>
      <c r="D201" s="140">
        <v>330</v>
      </c>
      <c r="E201" s="140">
        <v>330</v>
      </c>
      <c r="F201" s="140">
        <v>330</v>
      </c>
      <c r="G201" s="140">
        <v>330</v>
      </c>
      <c r="H201" s="140">
        <v>280</v>
      </c>
      <c r="I201" s="140">
        <v>240</v>
      </c>
      <c r="J201" s="140">
        <v>200</v>
      </c>
      <c r="K201" s="140">
        <v>170</v>
      </c>
      <c r="L201" s="140">
        <v>160</v>
      </c>
      <c r="M201" s="140">
        <v>120</v>
      </c>
      <c r="N201" s="140">
        <v>80</v>
      </c>
      <c r="O201" s="140">
        <v>80</v>
      </c>
      <c r="P201" s="140" t="s">
        <v>28</v>
      </c>
      <c r="Q201" s="29"/>
      <c r="R201" s="29"/>
      <c r="S201" s="31"/>
      <c r="T201" s="29"/>
    </row>
    <row r="202" spans="1:20" x14ac:dyDescent="0.25">
      <c r="A202" s="18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</row>
    <row r="204" spans="1:20" ht="62.25" customHeight="1" x14ac:dyDescent="0.25">
      <c r="A204" s="184" t="s">
        <v>82</v>
      </c>
      <c r="B204" s="184"/>
      <c r="C204" s="184"/>
      <c r="D204" s="184"/>
      <c r="E204" s="184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</row>
  </sheetData>
  <mergeCells count="15">
    <mergeCell ref="M1:T1"/>
    <mergeCell ref="N2:T2"/>
    <mergeCell ref="A3:T3"/>
    <mergeCell ref="P4:T4"/>
    <mergeCell ref="A204:T204"/>
    <mergeCell ref="P184:T184"/>
    <mergeCell ref="P29:T29"/>
    <mergeCell ref="P49:T49"/>
    <mergeCell ref="P70:T70"/>
    <mergeCell ref="P89:T89"/>
    <mergeCell ref="P101:T101"/>
    <mergeCell ref="P117:T117"/>
    <mergeCell ref="P132:T132"/>
    <mergeCell ref="P148:T148"/>
    <mergeCell ref="P165:T165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6"/>
  <sheetViews>
    <sheetView view="pageBreakPreview" zoomScale="80" zoomScaleNormal="70" zoomScaleSheetLayoutView="80" workbookViewId="0">
      <selection activeCell="M1" sqref="M1:T1"/>
    </sheetView>
  </sheetViews>
  <sheetFormatPr defaultRowHeight="15" x14ac:dyDescent="0.25"/>
  <cols>
    <col min="1" max="1" width="19.140625" customWidth="1"/>
  </cols>
  <sheetData>
    <row r="1" spans="1:23" ht="46.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71" t="s">
        <v>104</v>
      </c>
      <c r="N1" s="171"/>
      <c r="O1" s="171"/>
      <c r="P1" s="171"/>
      <c r="Q1" s="171"/>
      <c r="R1" s="171"/>
      <c r="S1" s="171"/>
      <c r="T1" s="171"/>
    </row>
    <row r="2" spans="1:23" ht="50.25" customHeight="1" x14ac:dyDescent="0.25">
      <c r="A2" s="9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84"/>
      <c r="O2" s="184"/>
      <c r="P2" s="184"/>
      <c r="Q2" s="184"/>
      <c r="R2" s="184"/>
      <c r="S2" s="184"/>
      <c r="T2" s="184"/>
    </row>
    <row r="3" spans="1:23" ht="50.25" customHeight="1" x14ac:dyDescent="0.25">
      <c r="A3" s="185" t="s">
        <v>83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1:23" ht="15.75" customHeight="1" x14ac:dyDescent="0.25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5" spans="1:23" x14ac:dyDescent="0.2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</row>
    <row r="6" spans="1:23" ht="9.75" customHeight="1" x14ac:dyDescent="0.2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</row>
    <row r="7" spans="1:23" ht="16.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181" t="s">
        <v>5</v>
      </c>
      <c r="Q7" s="181"/>
      <c r="R7" s="181"/>
      <c r="S7" s="181"/>
      <c r="T7" s="181"/>
    </row>
    <row r="8" spans="1:23" ht="16.5" customHeight="1" x14ac:dyDescent="0.25">
      <c r="A8" s="18" t="s">
        <v>10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  <c r="Q8" s="87"/>
      <c r="R8" s="87"/>
      <c r="S8" s="87"/>
      <c r="T8" s="87"/>
    </row>
    <row r="9" spans="1:23" ht="87" customHeight="1" x14ac:dyDescent="0.25">
      <c r="A9" s="99"/>
      <c r="B9" s="15" t="s">
        <v>11</v>
      </c>
      <c r="C9" s="15" t="s">
        <v>12</v>
      </c>
      <c r="D9" s="15" t="s">
        <v>13</v>
      </c>
      <c r="E9" s="15" t="s">
        <v>14</v>
      </c>
      <c r="F9" s="15" t="s">
        <v>15</v>
      </c>
      <c r="G9" s="15" t="s">
        <v>16</v>
      </c>
      <c r="H9" s="15" t="s">
        <v>17</v>
      </c>
      <c r="I9" s="15" t="s">
        <v>18</v>
      </c>
      <c r="J9" s="15" t="s">
        <v>19</v>
      </c>
      <c r="K9" s="15" t="s">
        <v>20</v>
      </c>
      <c r="L9" s="15" t="s">
        <v>21</v>
      </c>
      <c r="M9" s="15" t="s">
        <v>91</v>
      </c>
      <c r="N9" s="16" t="s">
        <v>22</v>
      </c>
      <c r="O9" s="16" t="s">
        <v>23</v>
      </c>
      <c r="P9" s="16" t="s">
        <v>24</v>
      </c>
      <c r="Q9" s="16" t="s">
        <v>2</v>
      </c>
      <c r="R9" s="15" t="s">
        <v>25</v>
      </c>
      <c r="S9" s="15" t="s">
        <v>26</v>
      </c>
      <c r="T9" s="15" t="s">
        <v>27</v>
      </c>
    </row>
    <row r="10" spans="1:23" x14ac:dyDescent="0.25">
      <c r="A10" s="99" t="s">
        <v>11</v>
      </c>
      <c r="B10" s="100" t="str">
        <f>'[1]Приложение 5'!$B$169</f>
        <v>-</v>
      </c>
      <c r="C10" s="5">
        <v>20.5</v>
      </c>
      <c r="D10" s="5">
        <v>41</v>
      </c>
      <c r="E10" s="5">
        <v>56</v>
      </c>
      <c r="F10" s="5">
        <v>76</v>
      </c>
      <c r="G10" s="5">
        <v>96</v>
      </c>
      <c r="H10" s="5">
        <v>116</v>
      </c>
      <c r="I10" s="5">
        <v>136</v>
      </c>
      <c r="J10" s="5">
        <v>136</v>
      </c>
      <c r="K10" s="5">
        <v>136</v>
      </c>
      <c r="L10" s="5">
        <v>141</v>
      </c>
      <c r="M10" s="5">
        <v>141</v>
      </c>
      <c r="N10" s="5">
        <v>141</v>
      </c>
      <c r="O10" s="5">
        <v>141</v>
      </c>
      <c r="P10" s="5">
        <v>161</v>
      </c>
      <c r="Q10" s="5">
        <v>181</v>
      </c>
      <c r="R10" s="5">
        <v>221</v>
      </c>
      <c r="S10" s="5">
        <v>221</v>
      </c>
      <c r="T10" s="5">
        <v>241</v>
      </c>
    </row>
    <row r="11" spans="1:23" x14ac:dyDescent="0.25">
      <c r="A11" s="99" t="s">
        <v>12</v>
      </c>
      <c r="B11" s="5">
        <v>20.5</v>
      </c>
      <c r="C11" s="100" t="str">
        <f>'[1]Приложение 5'!$B$169</f>
        <v>-</v>
      </c>
      <c r="D11" s="5">
        <v>20.5</v>
      </c>
      <c r="E11" s="5">
        <v>35.5</v>
      </c>
      <c r="F11" s="5">
        <v>55.5</v>
      </c>
      <c r="G11" s="5">
        <v>75.5</v>
      </c>
      <c r="H11" s="5">
        <v>95.5</v>
      </c>
      <c r="I11" s="5">
        <v>115.5</v>
      </c>
      <c r="J11" s="5">
        <v>115.5</v>
      </c>
      <c r="K11" s="5">
        <v>115.5</v>
      </c>
      <c r="L11" s="5">
        <v>120.5</v>
      </c>
      <c r="M11" s="5">
        <v>120.5</v>
      </c>
      <c r="N11" s="5">
        <v>120.5</v>
      </c>
      <c r="O11" s="5">
        <v>120.5</v>
      </c>
      <c r="P11" s="5">
        <v>140.5</v>
      </c>
      <c r="Q11" s="5">
        <v>160.5</v>
      </c>
      <c r="R11" s="5">
        <v>200.5</v>
      </c>
      <c r="S11" s="5">
        <v>200.5</v>
      </c>
      <c r="T11" s="5">
        <v>220.5</v>
      </c>
    </row>
    <row r="12" spans="1:23" x14ac:dyDescent="0.25">
      <c r="A12" s="99" t="s">
        <v>13</v>
      </c>
      <c r="B12" s="5">
        <v>41</v>
      </c>
      <c r="C12" s="5">
        <v>20.5</v>
      </c>
      <c r="D12" s="100" t="str">
        <f>'[1]Приложение 5'!$B$169</f>
        <v>-</v>
      </c>
      <c r="E12" s="5">
        <v>15.5</v>
      </c>
      <c r="F12" s="5">
        <v>35.5</v>
      </c>
      <c r="G12" s="5">
        <v>55.5</v>
      </c>
      <c r="H12" s="5">
        <v>75.5</v>
      </c>
      <c r="I12" s="5">
        <v>95.5</v>
      </c>
      <c r="J12" s="5">
        <v>95.5</v>
      </c>
      <c r="K12" s="5">
        <v>95.5</v>
      </c>
      <c r="L12" s="5">
        <v>100.5</v>
      </c>
      <c r="M12" s="5">
        <v>100.5</v>
      </c>
      <c r="N12" s="5">
        <v>100.5</v>
      </c>
      <c r="O12" s="5">
        <v>100.5</v>
      </c>
      <c r="P12" s="5">
        <v>120.5</v>
      </c>
      <c r="Q12" s="5">
        <v>140.5</v>
      </c>
      <c r="R12" s="5">
        <v>180.5</v>
      </c>
      <c r="S12" s="5">
        <v>180.5</v>
      </c>
      <c r="T12" s="5">
        <v>200.5</v>
      </c>
    </row>
    <row r="13" spans="1:23" x14ac:dyDescent="0.25">
      <c r="A13" s="99" t="s">
        <v>14</v>
      </c>
      <c r="B13" s="5">
        <v>56</v>
      </c>
      <c r="C13" s="5">
        <v>35.5</v>
      </c>
      <c r="D13" s="5">
        <v>15.5</v>
      </c>
      <c r="E13" s="100" t="str">
        <f>'[1]Приложение 5'!$B$169</f>
        <v>-</v>
      </c>
      <c r="F13" s="5">
        <v>20</v>
      </c>
      <c r="G13" s="5">
        <v>40</v>
      </c>
      <c r="H13" s="5">
        <v>60</v>
      </c>
      <c r="I13" s="5">
        <v>80</v>
      </c>
      <c r="J13" s="5">
        <v>80</v>
      </c>
      <c r="K13" s="5">
        <v>80</v>
      </c>
      <c r="L13" s="5">
        <v>85</v>
      </c>
      <c r="M13" s="5">
        <v>85</v>
      </c>
      <c r="N13" s="5">
        <v>85</v>
      </c>
      <c r="O13" s="5">
        <v>85</v>
      </c>
      <c r="P13" s="5">
        <v>105</v>
      </c>
      <c r="Q13" s="5">
        <v>125</v>
      </c>
      <c r="R13" s="5">
        <v>165</v>
      </c>
      <c r="S13" s="5">
        <v>165</v>
      </c>
      <c r="T13" s="5">
        <v>185</v>
      </c>
      <c r="W13" s="127"/>
    </row>
    <row r="14" spans="1:23" x14ac:dyDescent="0.25">
      <c r="A14" s="99" t="s">
        <v>15</v>
      </c>
      <c r="B14" s="5">
        <v>76</v>
      </c>
      <c r="C14" s="5">
        <v>55.5</v>
      </c>
      <c r="D14" s="5">
        <v>35.5</v>
      </c>
      <c r="E14" s="5">
        <v>20</v>
      </c>
      <c r="F14" s="100" t="str">
        <f>'[1]Приложение 5'!$B$169</f>
        <v>-</v>
      </c>
      <c r="G14" s="5">
        <v>20</v>
      </c>
      <c r="H14" s="5">
        <v>40</v>
      </c>
      <c r="I14" s="5">
        <v>60</v>
      </c>
      <c r="J14" s="5">
        <v>60</v>
      </c>
      <c r="K14" s="5">
        <v>60</v>
      </c>
      <c r="L14" s="5">
        <v>65</v>
      </c>
      <c r="M14" s="5">
        <v>65</v>
      </c>
      <c r="N14" s="5">
        <v>65</v>
      </c>
      <c r="O14" s="5">
        <v>65</v>
      </c>
      <c r="P14" s="5">
        <v>85</v>
      </c>
      <c r="Q14" s="5">
        <v>105</v>
      </c>
      <c r="R14" s="5">
        <v>145</v>
      </c>
      <c r="S14" s="5">
        <v>145</v>
      </c>
      <c r="T14" s="5">
        <v>165</v>
      </c>
    </row>
    <row r="15" spans="1:23" x14ac:dyDescent="0.25">
      <c r="A15" s="99" t="s">
        <v>16</v>
      </c>
      <c r="B15" s="5">
        <v>96</v>
      </c>
      <c r="C15" s="5">
        <v>75.5</v>
      </c>
      <c r="D15" s="5">
        <v>55.5</v>
      </c>
      <c r="E15" s="5">
        <v>40</v>
      </c>
      <c r="F15" s="5">
        <v>20</v>
      </c>
      <c r="G15" s="100" t="str">
        <f>'[1]Приложение 5'!$B$169</f>
        <v>-</v>
      </c>
      <c r="H15" s="5">
        <v>20</v>
      </c>
      <c r="I15" s="5">
        <v>40</v>
      </c>
      <c r="J15" s="5">
        <v>40</v>
      </c>
      <c r="K15" s="5">
        <v>40</v>
      </c>
      <c r="L15" s="5">
        <v>60</v>
      </c>
      <c r="M15" s="5">
        <v>60</v>
      </c>
      <c r="N15" s="5">
        <v>60</v>
      </c>
      <c r="O15" s="5">
        <v>60</v>
      </c>
      <c r="P15" s="5">
        <v>80</v>
      </c>
      <c r="Q15" s="5">
        <v>100</v>
      </c>
      <c r="R15" s="5">
        <v>140</v>
      </c>
      <c r="S15" s="5">
        <v>140</v>
      </c>
      <c r="T15" s="5">
        <v>160</v>
      </c>
    </row>
    <row r="16" spans="1:23" x14ac:dyDescent="0.25">
      <c r="A16" s="99" t="s">
        <v>17</v>
      </c>
      <c r="B16" s="5">
        <v>116</v>
      </c>
      <c r="C16" s="5">
        <v>95.5</v>
      </c>
      <c r="D16" s="5">
        <v>75.5</v>
      </c>
      <c r="E16" s="5">
        <v>60</v>
      </c>
      <c r="F16" s="5">
        <v>40</v>
      </c>
      <c r="G16" s="5">
        <v>20</v>
      </c>
      <c r="H16" s="100" t="str">
        <f>'[1]Приложение 5'!$B$169</f>
        <v>-</v>
      </c>
      <c r="I16" s="5">
        <v>20</v>
      </c>
      <c r="J16" s="5">
        <v>20</v>
      </c>
      <c r="K16" s="5">
        <v>20</v>
      </c>
      <c r="L16" s="5">
        <v>40</v>
      </c>
      <c r="M16" s="5">
        <v>40</v>
      </c>
      <c r="N16" s="5">
        <v>40</v>
      </c>
      <c r="O16" s="5">
        <v>40</v>
      </c>
      <c r="P16" s="5">
        <v>60</v>
      </c>
      <c r="Q16" s="5">
        <v>80</v>
      </c>
      <c r="R16" s="5">
        <v>120</v>
      </c>
      <c r="S16" s="5">
        <v>120</v>
      </c>
      <c r="T16" s="5">
        <v>140</v>
      </c>
    </row>
    <row r="17" spans="1:20" x14ac:dyDescent="0.25">
      <c r="A17" s="99" t="s">
        <v>18</v>
      </c>
      <c r="B17" s="5">
        <v>136</v>
      </c>
      <c r="C17" s="5">
        <v>115.5</v>
      </c>
      <c r="D17" s="5">
        <v>95.5</v>
      </c>
      <c r="E17" s="5">
        <v>80</v>
      </c>
      <c r="F17" s="5">
        <v>60</v>
      </c>
      <c r="G17" s="5">
        <v>40</v>
      </c>
      <c r="H17" s="5">
        <v>20</v>
      </c>
      <c r="I17" s="100" t="str">
        <f>'[1]Приложение 5'!$B$169</f>
        <v>-</v>
      </c>
      <c r="J17" s="5">
        <v>20</v>
      </c>
      <c r="K17" s="5">
        <v>20</v>
      </c>
      <c r="L17" s="5">
        <v>20</v>
      </c>
      <c r="M17" s="5">
        <v>20</v>
      </c>
      <c r="N17" s="5">
        <v>20</v>
      </c>
      <c r="O17" s="5">
        <v>20</v>
      </c>
      <c r="P17" s="5">
        <v>40</v>
      </c>
      <c r="Q17" s="5">
        <v>60</v>
      </c>
      <c r="R17" s="5">
        <v>100</v>
      </c>
      <c r="S17" s="5">
        <v>100</v>
      </c>
      <c r="T17" s="5">
        <v>120</v>
      </c>
    </row>
    <row r="18" spans="1:20" x14ac:dyDescent="0.25">
      <c r="A18" s="99" t="s">
        <v>19</v>
      </c>
      <c r="B18" s="5">
        <v>136</v>
      </c>
      <c r="C18" s="5">
        <v>115.5</v>
      </c>
      <c r="D18" s="5">
        <v>95.5</v>
      </c>
      <c r="E18" s="5">
        <v>80</v>
      </c>
      <c r="F18" s="5">
        <v>60</v>
      </c>
      <c r="G18" s="5">
        <v>40</v>
      </c>
      <c r="H18" s="5">
        <v>20</v>
      </c>
      <c r="I18" s="5">
        <v>20</v>
      </c>
      <c r="J18" s="100" t="str">
        <f>'[1]Приложение 5'!$B$169</f>
        <v>-</v>
      </c>
      <c r="K18" s="5">
        <v>20</v>
      </c>
      <c r="L18" s="5">
        <v>20</v>
      </c>
      <c r="M18" s="5">
        <v>20</v>
      </c>
      <c r="N18" s="5">
        <v>20</v>
      </c>
      <c r="O18" s="5">
        <v>20</v>
      </c>
      <c r="P18" s="5">
        <v>40</v>
      </c>
      <c r="Q18" s="5">
        <v>60</v>
      </c>
      <c r="R18" s="5">
        <v>100</v>
      </c>
      <c r="S18" s="5">
        <v>100</v>
      </c>
      <c r="T18" s="5">
        <v>120</v>
      </c>
    </row>
    <row r="19" spans="1:20" x14ac:dyDescent="0.25">
      <c r="A19" s="99" t="s">
        <v>20</v>
      </c>
      <c r="B19" s="5">
        <v>136</v>
      </c>
      <c r="C19" s="5">
        <v>115.5</v>
      </c>
      <c r="D19" s="5">
        <v>95.5</v>
      </c>
      <c r="E19" s="5">
        <v>80</v>
      </c>
      <c r="F19" s="5">
        <v>60</v>
      </c>
      <c r="G19" s="5">
        <v>40</v>
      </c>
      <c r="H19" s="5">
        <v>20</v>
      </c>
      <c r="I19" s="5">
        <v>20</v>
      </c>
      <c r="J19" s="5">
        <v>20</v>
      </c>
      <c r="K19" s="100" t="str">
        <f>'[1]Приложение 5'!$B$169</f>
        <v>-</v>
      </c>
      <c r="L19" s="5">
        <v>17.5</v>
      </c>
      <c r="M19" s="5">
        <v>17.5</v>
      </c>
      <c r="N19" s="5">
        <v>17.5</v>
      </c>
      <c r="O19" s="5">
        <v>17.5</v>
      </c>
      <c r="P19" s="5">
        <v>40</v>
      </c>
      <c r="Q19" s="5">
        <v>55</v>
      </c>
      <c r="R19" s="5">
        <v>95</v>
      </c>
      <c r="S19" s="5">
        <v>95</v>
      </c>
      <c r="T19" s="5">
        <v>115</v>
      </c>
    </row>
    <row r="20" spans="1:20" x14ac:dyDescent="0.25">
      <c r="A20" s="99" t="s">
        <v>21</v>
      </c>
      <c r="B20" s="5">
        <v>141</v>
      </c>
      <c r="C20" s="5">
        <v>120.5</v>
      </c>
      <c r="D20" s="5">
        <v>100.5</v>
      </c>
      <c r="E20" s="5">
        <v>85</v>
      </c>
      <c r="F20" s="5">
        <v>65</v>
      </c>
      <c r="G20" s="5">
        <v>60</v>
      </c>
      <c r="H20" s="5">
        <v>40</v>
      </c>
      <c r="I20" s="5">
        <v>20</v>
      </c>
      <c r="J20" s="5">
        <v>20</v>
      </c>
      <c r="K20" s="5">
        <v>17.5</v>
      </c>
      <c r="L20" s="100" t="str">
        <f>'[1]Приложение 5'!$B$169</f>
        <v>-</v>
      </c>
      <c r="M20" s="5">
        <v>17.5</v>
      </c>
      <c r="N20" s="5">
        <v>17.5</v>
      </c>
      <c r="O20" s="5">
        <v>17.5</v>
      </c>
      <c r="P20" s="5">
        <v>40</v>
      </c>
      <c r="Q20" s="5">
        <v>55</v>
      </c>
      <c r="R20" s="5">
        <v>95</v>
      </c>
      <c r="S20" s="5">
        <v>95</v>
      </c>
      <c r="T20" s="5">
        <v>115</v>
      </c>
    </row>
    <row r="21" spans="1:20" x14ac:dyDescent="0.25">
      <c r="A21" s="99" t="s">
        <v>91</v>
      </c>
      <c r="B21" s="5">
        <v>141</v>
      </c>
      <c r="C21" s="5">
        <v>120.5</v>
      </c>
      <c r="D21" s="5">
        <v>100.5</v>
      </c>
      <c r="E21" s="5">
        <v>85</v>
      </c>
      <c r="F21" s="5">
        <v>65</v>
      </c>
      <c r="G21" s="5">
        <v>60</v>
      </c>
      <c r="H21" s="5">
        <v>40</v>
      </c>
      <c r="I21" s="5">
        <v>20</v>
      </c>
      <c r="J21" s="5">
        <v>20</v>
      </c>
      <c r="K21" s="5">
        <v>17.5</v>
      </c>
      <c r="L21" s="5">
        <v>17.5</v>
      </c>
      <c r="M21" s="100" t="str">
        <f>'[1]Приложение 5'!$B$169</f>
        <v>-</v>
      </c>
      <c r="N21" s="5">
        <v>17.5</v>
      </c>
      <c r="O21" s="5">
        <v>17.5</v>
      </c>
      <c r="P21" s="5">
        <v>40</v>
      </c>
      <c r="Q21" s="5">
        <v>55</v>
      </c>
      <c r="R21" s="5">
        <v>95</v>
      </c>
      <c r="S21" s="5">
        <v>95</v>
      </c>
      <c r="T21" s="5">
        <v>115</v>
      </c>
    </row>
    <row r="22" spans="1:20" x14ac:dyDescent="0.25">
      <c r="A22" s="99" t="s">
        <v>22</v>
      </c>
      <c r="B22" s="5">
        <v>141</v>
      </c>
      <c r="C22" s="5">
        <v>120.5</v>
      </c>
      <c r="D22" s="5">
        <v>100.5</v>
      </c>
      <c r="E22" s="5">
        <v>85</v>
      </c>
      <c r="F22" s="5">
        <v>65</v>
      </c>
      <c r="G22" s="5">
        <v>60</v>
      </c>
      <c r="H22" s="5">
        <v>40</v>
      </c>
      <c r="I22" s="5">
        <v>20</v>
      </c>
      <c r="J22" s="5">
        <v>20</v>
      </c>
      <c r="K22" s="5">
        <v>17.5</v>
      </c>
      <c r="L22" s="5">
        <v>17.5</v>
      </c>
      <c r="M22" s="5">
        <v>17.5</v>
      </c>
      <c r="N22" s="100" t="str">
        <f>'[1]Приложение 5'!$B$169</f>
        <v>-</v>
      </c>
      <c r="O22" s="5">
        <v>17.5</v>
      </c>
      <c r="P22" s="5">
        <v>20</v>
      </c>
      <c r="Q22" s="5">
        <v>40</v>
      </c>
      <c r="R22" s="5">
        <v>80</v>
      </c>
      <c r="S22" s="5">
        <v>80</v>
      </c>
      <c r="T22" s="5">
        <v>100</v>
      </c>
    </row>
    <row r="23" spans="1:20" x14ac:dyDescent="0.25">
      <c r="A23" s="99" t="s">
        <v>23</v>
      </c>
      <c r="B23" s="5">
        <v>141</v>
      </c>
      <c r="C23" s="5">
        <v>120.5</v>
      </c>
      <c r="D23" s="5">
        <v>100.5</v>
      </c>
      <c r="E23" s="5">
        <v>85</v>
      </c>
      <c r="F23" s="5">
        <v>65</v>
      </c>
      <c r="G23" s="5">
        <v>60</v>
      </c>
      <c r="H23" s="5">
        <v>40</v>
      </c>
      <c r="I23" s="5">
        <v>20</v>
      </c>
      <c r="J23" s="5">
        <v>20</v>
      </c>
      <c r="K23" s="5">
        <v>17.5</v>
      </c>
      <c r="L23" s="5">
        <v>17.5</v>
      </c>
      <c r="M23" s="5">
        <v>17.5</v>
      </c>
      <c r="N23" s="5">
        <v>17.5</v>
      </c>
      <c r="O23" s="100" t="str">
        <f>'[1]Приложение 5'!$B$169</f>
        <v>-</v>
      </c>
      <c r="P23" s="5">
        <v>20</v>
      </c>
      <c r="Q23" s="5">
        <v>40</v>
      </c>
      <c r="R23" s="5">
        <v>80</v>
      </c>
      <c r="S23" s="5">
        <v>80</v>
      </c>
      <c r="T23" s="5">
        <v>100</v>
      </c>
    </row>
    <row r="24" spans="1:20" x14ac:dyDescent="0.25">
      <c r="A24" s="99" t="s">
        <v>24</v>
      </c>
      <c r="B24" s="5">
        <v>161</v>
      </c>
      <c r="C24" s="5">
        <v>140.5</v>
      </c>
      <c r="D24" s="5">
        <v>120.5</v>
      </c>
      <c r="E24" s="5">
        <v>105</v>
      </c>
      <c r="F24" s="5">
        <v>85</v>
      </c>
      <c r="G24" s="5">
        <v>80</v>
      </c>
      <c r="H24" s="5">
        <v>60</v>
      </c>
      <c r="I24" s="5">
        <v>40</v>
      </c>
      <c r="J24" s="5">
        <v>40</v>
      </c>
      <c r="K24" s="5">
        <v>40</v>
      </c>
      <c r="L24" s="5">
        <v>40</v>
      </c>
      <c r="M24" s="5">
        <v>40</v>
      </c>
      <c r="N24" s="5">
        <v>20</v>
      </c>
      <c r="O24" s="5">
        <v>20</v>
      </c>
      <c r="P24" s="100" t="str">
        <f>'[1]Приложение 5'!$B$169</f>
        <v>-</v>
      </c>
      <c r="Q24" s="5">
        <v>20</v>
      </c>
      <c r="R24" s="5">
        <v>60</v>
      </c>
      <c r="S24" s="5">
        <v>60</v>
      </c>
      <c r="T24" s="5">
        <v>80</v>
      </c>
    </row>
    <row r="25" spans="1:20" x14ac:dyDescent="0.25">
      <c r="A25" s="99" t="s">
        <v>2</v>
      </c>
      <c r="B25" s="5">
        <v>181</v>
      </c>
      <c r="C25" s="5">
        <v>160.5</v>
      </c>
      <c r="D25" s="5">
        <v>140.5</v>
      </c>
      <c r="E25" s="5">
        <v>125</v>
      </c>
      <c r="F25" s="5">
        <v>105</v>
      </c>
      <c r="G25" s="5">
        <v>100</v>
      </c>
      <c r="H25" s="5">
        <v>80</v>
      </c>
      <c r="I25" s="5">
        <v>60</v>
      </c>
      <c r="J25" s="5">
        <v>60</v>
      </c>
      <c r="K25" s="5">
        <v>55</v>
      </c>
      <c r="L25" s="5">
        <v>55</v>
      </c>
      <c r="M25" s="5">
        <v>55</v>
      </c>
      <c r="N25" s="5">
        <v>40</v>
      </c>
      <c r="O25" s="5">
        <v>40</v>
      </c>
      <c r="P25" s="5">
        <v>20</v>
      </c>
      <c r="Q25" s="100" t="str">
        <f>'[1]Приложение 5'!$B$169</f>
        <v>-</v>
      </c>
      <c r="R25" s="5">
        <v>40</v>
      </c>
      <c r="S25" s="5">
        <v>40</v>
      </c>
      <c r="T25" s="5">
        <v>60</v>
      </c>
    </row>
    <row r="26" spans="1:20" x14ac:dyDescent="0.25">
      <c r="A26" s="128" t="s">
        <v>25</v>
      </c>
      <c r="B26" s="5">
        <v>221</v>
      </c>
      <c r="C26" s="5">
        <v>200.5</v>
      </c>
      <c r="D26" s="5">
        <v>180.5</v>
      </c>
      <c r="E26" s="5">
        <v>165</v>
      </c>
      <c r="F26" s="5">
        <v>145</v>
      </c>
      <c r="G26" s="5">
        <v>140</v>
      </c>
      <c r="H26" s="5">
        <v>120</v>
      </c>
      <c r="I26" s="5">
        <v>100</v>
      </c>
      <c r="J26" s="5">
        <v>100</v>
      </c>
      <c r="K26" s="5">
        <v>95</v>
      </c>
      <c r="L26" s="5">
        <v>95</v>
      </c>
      <c r="M26" s="5">
        <v>95</v>
      </c>
      <c r="N26" s="5">
        <v>80</v>
      </c>
      <c r="O26" s="5">
        <v>80</v>
      </c>
      <c r="P26" s="5">
        <v>60</v>
      </c>
      <c r="Q26" s="5">
        <v>40</v>
      </c>
      <c r="R26" s="100" t="str">
        <f>'[1]Приложение 5'!$B$169</f>
        <v>-</v>
      </c>
      <c r="S26" s="5">
        <v>20</v>
      </c>
      <c r="T26" s="5">
        <v>20</v>
      </c>
    </row>
    <row r="27" spans="1:20" x14ac:dyDescent="0.25">
      <c r="A27" s="128" t="s">
        <v>26</v>
      </c>
      <c r="B27" s="5">
        <v>221</v>
      </c>
      <c r="C27" s="5">
        <v>200.5</v>
      </c>
      <c r="D27" s="5">
        <v>180.5</v>
      </c>
      <c r="E27" s="5">
        <v>165</v>
      </c>
      <c r="F27" s="5">
        <v>145</v>
      </c>
      <c r="G27" s="5">
        <v>140</v>
      </c>
      <c r="H27" s="5">
        <v>120</v>
      </c>
      <c r="I27" s="5">
        <v>100</v>
      </c>
      <c r="J27" s="5">
        <v>100</v>
      </c>
      <c r="K27" s="5">
        <v>95</v>
      </c>
      <c r="L27" s="5">
        <v>95</v>
      </c>
      <c r="M27" s="5">
        <v>95</v>
      </c>
      <c r="N27" s="5">
        <v>80</v>
      </c>
      <c r="O27" s="5">
        <v>80</v>
      </c>
      <c r="P27" s="5">
        <v>60</v>
      </c>
      <c r="Q27" s="5">
        <v>40</v>
      </c>
      <c r="R27" s="5">
        <v>20</v>
      </c>
      <c r="S27" s="100" t="str">
        <f>'[1]Приложение 5'!$B$169</f>
        <v>-</v>
      </c>
      <c r="T27" s="5">
        <v>20</v>
      </c>
    </row>
    <row r="28" spans="1:20" x14ac:dyDescent="0.25">
      <c r="A28" s="128" t="s">
        <v>27</v>
      </c>
      <c r="B28" s="5">
        <v>241</v>
      </c>
      <c r="C28" s="5">
        <v>220.5</v>
      </c>
      <c r="D28" s="5">
        <v>200.5</v>
      </c>
      <c r="E28" s="5">
        <v>185</v>
      </c>
      <c r="F28" s="5">
        <v>165</v>
      </c>
      <c r="G28" s="5">
        <v>160</v>
      </c>
      <c r="H28" s="5">
        <v>140</v>
      </c>
      <c r="I28" s="5">
        <v>120</v>
      </c>
      <c r="J28" s="5">
        <v>120</v>
      </c>
      <c r="K28" s="5">
        <v>115</v>
      </c>
      <c r="L28" s="5">
        <v>115</v>
      </c>
      <c r="M28" s="5">
        <v>115</v>
      </c>
      <c r="N28" s="5">
        <v>100</v>
      </c>
      <c r="O28" s="5">
        <v>100</v>
      </c>
      <c r="P28" s="5">
        <v>80</v>
      </c>
      <c r="Q28" s="5">
        <v>60</v>
      </c>
      <c r="R28" s="5">
        <v>20</v>
      </c>
      <c r="S28" s="5">
        <v>20</v>
      </c>
      <c r="T28" s="100" t="str">
        <f>'[1]Приложение 5'!$B$169</f>
        <v>-</v>
      </c>
    </row>
    <row r="29" spans="1:20" x14ac:dyDescent="0.25">
      <c r="A29" s="9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x14ac:dyDescent="0.25">
      <c r="A30" s="97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1"/>
      <c r="N30" s="31"/>
      <c r="O30" s="31"/>
      <c r="P30" s="178" t="s">
        <v>29</v>
      </c>
      <c r="Q30" s="178"/>
      <c r="R30" s="178"/>
      <c r="S30" s="178"/>
      <c r="T30" s="178"/>
    </row>
    <row r="31" spans="1:20" x14ac:dyDescent="0.25">
      <c r="A31" s="97" t="s">
        <v>30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88"/>
      <c r="P31" s="88"/>
      <c r="Q31" s="88"/>
      <c r="R31" s="88"/>
      <c r="S31" s="88"/>
      <c r="T31" s="29"/>
    </row>
    <row r="32" spans="1:20" ht="95.25" x14ac:dyDescent="0.25">
      <c r="A32" s="99"/>
      <c r="B32" s="16" t="s">
        <v>31</v>
      </c>
      <c r="C32" s="16" t="s">
        <v>91</v>
      </c>
      <c r="D32" s="16" t="s">
        <v>20</v>
      </c>
      <c r="E32" s="16" t="s">
        <v>19</v>
      </c>
      <c r="F32" s="16" t="s">
        <v>18</v>
      </c>
      <c r="G32" s="16" t="s">
        <v>17</v>
      </c>
      <c r="H32" s="16" t="s">
        <v>32</v>
      </c>
      <c r="I32" s="16" t="s">
        <v>33</v>
      </c>
      <c r="J32" s="16" t="s">
        <v>34</v>
      </c>
      <c r="K32" s="16" t="s">
        <v>35</v>
      </c>
      <c r="L32" s="16" t="s">
        <v>36</v>
      </c>
      <c r="M32" s="16" t="s">
        <v>37</v>
      </c>
      <c r="N32" s="16" t="s">
        <v>38</v>
      </c>
      <c r="O32" s="16" t="s">
        <v>39</v>
      </c>
      <c r="P32" s="16" t="s">
        <v>40</v>
      </c>
      <c r="Q32" s="30"/>
      <c r="R32" s="30"/>
      <c r="S32" s="30"/>
      <c r="T32" s="29"/>
    </row>
    <row r="33" spans="1:20" x14ac:dyDescent="0.25">
      <c r="A33" s="99" t="s">
        <v>31</v>
      </c>
      <c r="B33" s="100" t="str">
        <f>'[1]Приложение 5'!$B$169</f>
        <v>-</v>
      </c>
      <c r="C33" s="17">
        <v>17.5</v>
      </c>
      <c r="D33" s="17">
        <v>17.5</v>
      </c>
      <c r="E33" s="17">
        <v>20</v>
      </c>
      <c r="F33" s="17">
        <v>20</v>
      </c>
      <c r="G33" s="17">
        <v>40</v>
      </c>
      <c r="H33" s="17">
        <v>60</v>
      </c>
      <c r="I33" s="17">
        <v>60</v>
      </c>
      <c r="J33" s="17">
        <v>60</v>
      </c>
      <c r="K33" s="17">
        <v>80</v>
      </c>
      <c r="L33" s="17">
        <v>100</v>
      </c>
      <c r="M33" s="17">
        <v>120</v>
      </c>
      <c r="N33" s="17">
        <v>140</v>
      </c>
      <c r="O33" s="17">
        <v>160</v>
      </c>
      <c r="P33" s="17">
        <v>180</v>
      </c>
      <c r="Q33" s="28"/>
      <c r="R33" s="28"/>
      <c r="S33" s="28"/>
      <c r="T33" s="29"/>
    </row>
    <row r="34" spans="1:20" x14ac:dyDescent="0.25">
      <c r="A34" s="99" t="s">
        <v>91</v>
      </c>
      <c r="B34" s="17">
        <v>17.5</v>
      </c>
      <c r="C34" s="100" t="str">
        <f>'[1]Приложение 5'!$B$169</f>
        <v>-</v>
      </c>
      <c r="D34" s="17">
        <v>17.5</v>
      </c>
      <c r="E34" s="17">
        <v>20</v>
      </c>
      <c r="F34" s="17">
        <v>20</v>
      </c>
      <c r="G34" s="17">
        <v>40</v>
      </c>
      <c r="H34" s="17">
        <v>60</v>
      </c>
      <c r="I34" s="17">
        <v>60</v>
      </c>
      <c r="J34" s="17">
        <v>60</v>
      </c>
      <c r="K34" s="17">
        <v>80</v>
      </c>
      <c r="L34" s="17">
        <v>100</v>
      </c>
      <c r="M34" s="17">
        <v>120</v>
      </c>
      <c r="N34" s="17">
        <v>140</v>
      </c>
      <c r="O34" s="17">
        <v>160</v>
      </c>
      <c r="P34" s="17">
        <v>180</v>
      </c>
      <c r="Q34" s="28"/>
      <c r="R34" s="28"/>
      <c r="S34" s="28"/>
      <c r="T34" s="29"/>
    </row>
    <row r="35" spans="1:20" x14ac:dyDescent="0.25">
      <c r="A35" s="99" t="s">
        <v>20</v>
      </c>
      <c r="B35" s="17">
        <v>17.5</v>
      </c>
      <c r="C35" s="17">
        <v>17.5</v>
      </c>
      <c r="D35" s="100" t="str">
        <f>'[1]Приложение 5'!$B$169</f>
        <v>-</v>
      </c>
      <c r="E35" s="17">
        <v>20</v>
      </c>
      <c r="F35" s="17">
        <v>20</v>
      </c>
      <c r="G35" s="17">
        <v>20</v>
      </c>
      <c r="H35" s="17">
        <v>40</v>
      </c>
      <c r="I35" s="17">
        <v>40</v>
      </c>
      <c r="J35" s="17">
        <v>40</v>
      </c>
      <c r="K35" s="17">
        <v>60</v>
      </c>
      <c r="L35" s="17">
        <v>80</v>
      </c>
      <c r="M35" s="17">
        <v>100</v>
      </c>
      <c r="N35" s="17">
        <v>120</v>
      </c>
      <c r="O35" s="17">
        <v>140</v>
      </c>
      <c r="P35" s="17">
        <v>160</v>
      </c>
      <c r="Q35" s="28"/>
      <c r="R35" s="28"/>
      <c r="S35" s="28"/>
      <c r="T35" s="29"/>
    </row>
    <row r="36" spans="1:20" x14ac:dyDescent="0.25">
      <c r="A36" s="99" t="s">
        <v>19</v>
      </c>
      <c r="B36" s="17">
        <v>20</v>
      </c>
      <c r="C36" s="17">
        <v>20</v>
      </c>
      <c r="D36" s="17">
        <v>20</v>
      </c>
      <c r="E36" s="100" t="str">
        <f>'[1]Приложение 5'!$B$169</f>
        <v>-</v>
      </c>
      <c r="F36" s="17">
        <v>20</v>
      </c>
      <c r="G36" s="17">
        <v>20</v>
      </c>
      <c r="H36" s="17">
        <v>40</v>
      </c>
      <c r="I36" s="17">
        <v>40</v>
      </c>
      <c r="J36" s="17">
        <v>40</v>
      </c>
      <c r="K36" s="17">
        <v>60</v>
      </c>
      <c r="L36" s="17">
        <v>80</v>
      </c>
      <c r="M36" s="17">
        <v>100</v>
      </c>
      <c r="N36" s="17">
        <v>120</v>
      </c>
      <c r="O36" s="17">
        <v>140</v>
      </c>
      <c r="P36" s="17">
        <v>160</v>
      </c>
      <c r="Q36" s="28"/>
      <c r="R36" s="28"/>
      <c r="S36" s="28"/>
      <c r="T36" s="29"/>
    </row>
    <row r="37" spans="1:20" x14ac:dyDescent="0.25">
      <c r="A37" s="99" t="s">
        <v>18</v>
      </c>
      <c r="B37" s="17">
        <v>20</v>
      </c>
      <c r="C37" s="17">
        <v>20</v>
      </c>
      <c r="D37" s="17">
        <v>20</v>
      </c>
      <c r="E37" s="17">
        <v>20</v>
      </c>
      <c r="F37" s="100" t="str">
        <f>'[1]Приложение 5'!$B$169</f>
        <v>-</v>
      </c>
      <c r="G37" s="17">
        <v>20</v>
      </c>
      <c r="H37" s="17">
        <v>40</v>
      </c>
      <c r="I37" s="17">
        <v>40</v>
      </c>
      <c r="J37" s="17">
        <v>40</v>
      </c>
      <c r="K37" s="17">
        <v>60</v>
      </c>
      <c r="L37" s="17">
        <v>80</v>
      </c>
      <c r="M37" s="17">
        <v>100</v>
      </c>
      <c r="N37" s="17">
        <v>120</v>
      </c>
      <c r="O37" s="17">
        <v>140</v>
      </c>
      <c r="P37" s="17">
        <v>160</v>
      </c>
      <c r="Q37" s="28"/>
      <c r="R37" s="28"/>
      <c r="S37" s="28"/>
      <c r="T37" s="29"/>
    </row>
    <row r="38" spans="1:20" x14ac:dyDescent="0.25">
      <c r="A38" s="99" t="s">
        <v>17</v>
      </c>
      <c r="B38" s="17">
        <v>40</v>
      </c>
      <c r="C38" s="17">
        <v>40</v>
      </c>
      <c r="D38" s="17">
        <v>20</v>
      </c>
      <c r="E38" s="17">
        <v>20</v>
      </c>
      <c r="F38" s="17">
        <v>20</v>
      </c>
      <c r="G38" s="100" t="str">
        <f>'[1]Приложение 5'!$B$169</f>
        <v>-</v>
      </c>
      <c r="H38" s="17">
        <v>20</v>
      </c>
      <c r="I38" s="17">
        <v>20</v>
      </c>
      <c r="J38" s="17">
        <v>20</v>
      </c>
      <c r="K38" s="17">
        <v>40</v>
      </c>
      <c r="L38" s="17">
        <v>60</v>
      </c>
      <c r="M38" s="17">
        <v>80</v>
      </c>
      <c r="N38" s="17">
        <v>100</v>
      </c>
      <c r="O38" s="17">
        <v>120</v>
      </c>
      <c r="P38" s="17">
        <v>140</v>
      </c>
      <c r="Q38" s="28"/>
      <c r="R38" s="28"/>
      <c r="S38" s="28"/>
      <c r="T38" s="29"/>
    </row>
    <row r="39" spans="1:20" x14ac:dyDescent="0.25">
      <c r="A39" s="99" t="s">
        <v>32</v>
      </c>
      <c r="B39" s="17">
        <v>60</v>
      </c>
      <c r="C39" s="17">
        <v>60</v>
      </c>
      <c r="D39" s="17">
        <v>40</v>
      </c>
      <c r="E39" s="17">
        <v>40</v>
      </c>
      <c r="F39" s="17">
        <v>40</v>
      </c>
      <c r="G39" s="17">
        <v>20</v>
      </c>
      <c r="H39" s="100" t="str">
        <f>'[1]Приложение 5'!$B$169</f>
        <v>-</v>
      </c>
      <c r="I39" s="17">
        <v>20</v>
      </c>
      <c r="J39" s="17">
        <v>20</v>
      </c>
      <c r="K39" s="17">
        <v>20</v>
      </c>
      <c r="L39" s="17">
        <v>40</v>
      </c>
      <c r="M39" s="17">
        <v>60</v>
      </c>
      <c r="N39" s="17">
        <v>80</v>
      </c>
      <c r="O39" s="17">
        <v>100</v>
      </c>
      <c r="P39" s="17">
        <v>120</v>
      </c>
      <c r="Q39" s="28"/>
      <c r="R39" s="28"/>
      <c r="S39" s="28"/>
      <c r="T39" s="29"/>
    </row>
    <row r="40" spans="1:20" x14ac:dyDescent="0.25">
      <c r="A40" s="99" t="s">
        <v>33</v>
      </c>
      <c r="B40" s="17">
        <v>60</v>
      </c>
      <c r="C40" s="17">
        <v>60</v>
      </c>
      <c r="D40" s="17">
        <v>40</v>
      </c>
      <c r="E40" s="17">
        <v>40</v>
      </c>
      <c r="F40" s="17">
        <v>40</v>
      </c>
      <c r="G40" s="17">
        <v>20</v>
      </c>
      <c r="H40" s="17">
        <v>20</v>
      </c>
      <c r="I40" s="100" t="str">
        <f>'[1]Приложение 5'!$B$169</f>
        <v>-</v>
      </c>
      <c r="J40" s="17">
        <v>20</v>
      </c>
      <c r="K40" s="17">
        <v>20</v>
      </c>
      <c r="L40" s="17">
        <v>40</v>
      </c>
      <c r="M40" s="17">
        <v>60</v>
      </c>
      <c r="N40" s="17">
        <v>80</v>
      </c>
      <c r="O40" s="17">
        <v>100</v>
      </c>
      <c r="P40" s="17">
        <v>120</v>
      </c>
      <c r="Q40" s="28"/>
      <c r="R40" s="28"/>
      <c r="S40" s="28"/>
      <c r="T40" s="29"/>
    </row>
    <row r="41" spans="1:20" x14ac:dyDescent="0.25">
      <c r="A41" s="99" t="s">
        <v>34</v>
      </c>
      <c r="B41" s="17">
        <v>60</v>
      </c>
      <c r="C41" s="17">
        <v>60</v>
      </c>
      <c r="D41" s="17">
        <v>40</v>
      </c>
      <c r="E41" s="17">
        <v>40</v>
      </c>
      <c r="F41" s="17">
        <v>40</v>
      </c>
      <c r="G41" s="17">
        <v>20</v>
      </c>
      <c r="H41" s="17">
        <v>20</v>
      </c>
      <c r="I41" s="17">
        <v>20</v>
      </c>
      <c r="J41" s="100" t="str">
        <f>'[1]Приложение 5'!$B$169</f>
        <v>-</v>
      </c>
      <c r="K41" s="17">
        <v>20</v>
      </c>
      <c r="L41" s="17">
        <v>40</v>
      </c>
      <c r="M41" s="17">
        <v>60</v>
      </c>
      <c r="N41" s="17">
        <v>80</v>
      </c>
      <c r="O41" s="17">
        <v>100</v>
      </c>
      <c r="P41" s="17">
        <v>120</v>
      </c>
      <c r="Q41" s="28"/>
      <c r="R41" s="28"/>
      <c r="S41" s="28"/>
      <c r="T41" s="29"/>
    </row>
    <row r="42" spans="1:20" x14ac:dyDescent="0.25">
      <c r="A42" s="99" t="s">
        <v>35</v>
      </c>
      <c r="B42" s="17">
        <v>80</v>
      </c>
      <c r="C42" s="17">
        <v>80</v>
      </c>
      <c r="D42" s="17">
        <v>60</v>
      </c>
      <c r="E42" s="17">
        <v>60</v>
      </c>
      <c r="F42" s="17">
        <v>60</v>
      </c>
      <c r="G42" s="17">
        <v>40</v>
      </c>
      <c r="H42" s="17">
        <v>20</v>
      </c>
      <c r="I42" s="17">
        <v>20</v>
      </c>
      <c r="J42" s="17">
        <v>20</v>
      </c>
      <c r="K42" s="100" t="str">
        <f>'[1]Приложение 5'!$B$169</f>
        <v>-</v>
      </c>
      <c r="L42" s="17">
        <v>20</v>
      </c>
      <c r="M42" s="17">
        <v>40</v>
      </c>
      <c r="N42" s="17">
        <v>60</v>
      </c>
      <c r="O42" s="17">
        <v>80</v>
      </c>
      <c r="P42" s="17">
        <v>100</v>
      </c>
      <c r="Q42" s="28"/>
      <c r="R42" s="28"/>
      <c r="S42" s="28"/>
      <c r="T42" s="29"/>
    </row>
    <row r="43" spans="1:20" x14ac:dyDescent="0.25">
      <c r="A43" s="99" t="s">
        <v>36</v>
      </c>
      <c r="B43" s="17">
        <v>100</v>
      </c>
      <c r="C43" s="17">
        <v>100</v>
      </c>
      <c r="D43" s="17">
        <v>80</v>
      </c>
      <c r="E43" s="17">
        <v>80</v>
      </c>
      <c r="F43" s="17">
        <v>80</v>
      </c>
      <c r="G43" s="17">
        <v>60</v>
      </c>
      <c r="H43" s="17">
        <v>40</v>
      </c>
      <c r="I43" s="17">
        <v>40</v>
      </c>
      <c r="J43" s="17">
        <v>40</v>
      </c>
      <c r="K43" s="17">
        <v>20</v>
      </c>
      <c r="L43" s="100" t="str">
        <f>'[1]Приложение 5'!$B$169</f>
        <v>-</v>
      </c>
      <c r="M43" s="17">
        <v>20</v>
      </c>
      <c r="N43" s="17">
        <v>40</v>
      </c>
      <c r="O43" s="17">
        <v>60</v>
      </c>
      <c r="P43" s="17">
        <v>80</v>
      </c>
      <c r="Q43" s="28"/>
      <c r="R43" s="28"/>
      <c r="S43" s="28"/>
      <c r="T43" s="29"/>
    </row>
    <row r="44" spans="1:20" x14ac:dyDescent="0.25">
      <c r="A44" s="99" t="s">
        <v>37</v>
      </c>
      <c r="B44" s="17">
        <v>120</v>
      </c>
      <c r="C44" s="17">
        <v>120</v>
      </c>
      <c r="D44" s="17">
        <v>100</v>
      </c>
      <c r="E44" s="17">
        <v>100</v>
      </c>
      <c r="F44" s="17">
        <v>100</v>
      </c>
      <c r="G44" s="17">
        <v>80</v>
      </c>
      <c r="H44" s="17">
        <v>60</v>
      </c>
      <c r="I44" s="17">
        <v>60</v>
      </c>
      <c r="J44" s="17">
        <v>60</v>
      </c>
      <c r="K44" s="17">
        <v>40</v>
      </c>
      <c r="L44" s="17">
        <v>20</v>
      </c>
      <c r="M44" s="100" t="str">
        <f>'[1]Приложение 5'!$B$169</f>
        <v>-</v>
      </c>
      <c r="N44" s="17">
        <v>20</v>
      </c>
      <c r="O44" s="17">
        <v>40</v>
      </c>
      <c r="P44" s="17">
        <v>60</v>
      </c>
      <c r="Q44" s="28"/>
      <c r="R44" s="28"/>
      <c r="S44" s="28"/>
      <c r="T44" s="29"/>
    </row>
    <row r="45" spans="1:20" x14ac:dyDescent="0.25">
      <c r="A45" s="99" t="s">
        <v>38</v>
      </c>
      <c r="B45" s="17">
        <v>140</v>
      </c>
      <c r="C45" s="17">
        <v>140</v>
      </c>
      <c r="D45" s="17">
        <v>120</v>
      </c>
      <c r="E45" s="17">
        <v>120</v>
      </c>
      <c r="F45" s="17">
        <v>120</v>
      </c>
      <c r="G45" s="17">
        <v>100</v>
      </c>
      <c r="H45" s="17">
        <v>80</v>
      </c>
      <c r="I45" s="17">
        <v>80</v>
      </c>
      <c r="J45" s="17">
        <v>80</v>
      </c>
      <c r="K45" s="17">
        <v>60</v>
      </c>
      <c r="L45" s="17">
        <v>40</v>
      </c>
      <c r="M45" s="17">
        <v>20</v>
      </c>
      <c r="N45" s="100" t="str">
        <f>'[1]Приложение 5'!$B$169</f>
        <v>-</v>
      </c>
      <c r="O45" s="17">
        <v>20</v>
      </c>
      <c r="P45" s="17">
        <v>40</v>
      </c>
      <c r="Q45" s="28"/>
      <c r="R45" s="28"/>
      <c r="S45" s="28"/>
      <c r="T45" s="29"/>
    </row>
    <row r="46" spans="1:20" x14ac:dyDescent="0.25">
      <c r="A46" s="99" t="s">
        <v>39</v>
      </c>
      <c r="B46" s="17">
        <v>160</v>
      </c>
      <c r="C46" s="17">
        <v>160</v>
      </c>
      <c r="D46" s="17">
        <v>140</v>
      </c>
      <c r="E46" s="17">
        <v>140</v>
      </c>
      <c r="F46" s="17">
        <v>140</v>
      </c>
      <c r="G46" s="17">
        <v>120</v>
      </c>
      <c r="H46" s="17">
        <v>100</v>
      </c>
      <c r="I46" s="17">
        <v>100</v>
      </c>
      <c r="J46" s="17">
        <v>100</v>
      </c>
      <c r="K46" s="17">
        <v>80</v>
      </c>
      <c r="L46" s="17">
        <v>60</v>
      </c>
      <c r="M46" s="17">
        <v>40</v>
      </c>
      <c r="N46" s="17">
        <v>20</v>
      </c>
      <c r="O46" s="100" t="str">
        <f>'[1]Приложение 5'!$B$169</f>
        <v>-</v>
      </c>
      <c r="P46" s="17">
        <v>20</v>
      </c>
      <c r="Q46" s="28"/>
      <c r="R46" s="28"/>
      <c r="S46" s="28"/>
      <c r="T46" s="29"/>
    </row>
    <row r="47" spans="1:20" x14ac:dyDescent="0.25">
      <c r="A47" s="99" t="s">
        <v>40</v>
      </c>
      <c r="B47" s="17">
        <v>180</v>
      </c>
      <c r="C47" s="17">
        <v>180</v>
      </c>
      <c r="D47" s="17">
        <v>160</v>
      </c>
      <c r="E47" s="17">
        <v>160</v>
      </c>
      <c r="F47" s="17">
        <v>160</v>
      </c>
      <c r="G47" s="17">
        <v>140</v>
      </c>
      <c r="H47" s="17">
        <v>120</v>
      </c>
      <c r="I47" s="17">
        <v>120</v>
      </c>
      <c r="J47" s="17">
        <v>120</v>
      </c>
      <c r="K47" s="17">
        <v>100</v>
      </c>
      <c r="L47" s="17">
        <v>80</v>
      </c>
      <c r="M47" s="17">
        <v>60</v>
      </c>
      <c r="N47" s="17">
        <v>40</v>
      </c>
      <c r="O47" s="17">
        <v>20</v>
      </c>
      <c r="P47" s="100" t="str">
        <f>'[1]Приложение 5'!$B$169</f>
        <v>-</v>
      </c>
      <c r="Q47" s="28"/>
      <c r="R47" s="28"/>
      <c r="S47" s="28"/>
      <c r="T47" s="29"/>
    </row>
    <row r="48" spans="1:20" x14ac:dyDescent="0.25">
      <c r="A48" s="9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9"/>
    </row>
    <row r="49" spans="1:20" x14ac:dyDescent="0.25">
      <c r="A49" s="97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78" t="s">
        <v>41</v>
      </c>
      <c r="Q49" s="178"/>
      <c r="R49" s="178"/>
      <c r="S49" s="178"/>
      <c r="T49" s="178"/>
    </row>
    <row r="50" spans="1:20" x14ac:dyDescent="0.25">
      <c r="A50" s="97" t="s">
        <v>92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88"/>
      <c r="Q50" s="88"/>
      <c r="R50" s="88"/>
      <c r="S50" s="88"/>
      <c r="T50" s="88"/>
    </row>
    <row r="51" spans="1:20" ht="95.25" x14ac:dyDescent="0.25">
      <c r="A51" s="99"/>
      <c r="B51" s="16" t="s">
        <v>31</v>
      </c>
      <c r="C51" s="16" t="s">
        <v>91</v>
      </c>
      <c r="D51" s="16" t="s">
        <v>22</v>
      </c>
      <c r="E51" s="16" t="s">
        <v>23</v>
      </c>
      <c r="F51" s="16" t="s">
        <v>24</v>
      </c>
      <c r="G51" s="16" t="s">
        <v>2</v>
      </c>
      <c r="H51" s="16" t="s">
        <v>42</v>
      </c>
      <c r="I51" s="16" t="s">
        <v>26</v>
      </c>
      <c r="J51" s="16" t="s">
        <v>27</v>
      </c>
      <c r="K51" s="16" t="s">
        <v>43</v>
      </c>
      <c r="L51" s="16" t="s">
        <v>44</v>
      </c>
      <c r="M51" s="16" t="s">
        <v>45</v>
      </c>
      <c r="N51" s="16" t="s">
        <v>46</v>
      </c>
      <c r="O51" s="16" t="s">
        <v>93</v>
      </c>
      <c r="P51" s="16" t="s">
        <v>47</v>
      </c>
      <c r="Q51" s="16" t="s">
        <v>94</v>
      </c>
      <c r="R51" s="30"/>
      <c r="S51" s="30"/>
      <c r="T51" s="30"/>
    </row>
    <row r="52" spans="1:20" x14ac:dyDescent="0.25">
      <c r="A52" s="99" t="s">
        <v>31</v>
      </c>
      <c r="B52" s="100" t="str">
        <f>'[1]Приложение 5'!$B$169</f>
        <v>-</v>
      </c>
      <c r="C52" s="17">
        <v>17.5</v>
      </c>
      <c r="D52" s="17">
        <v>17.5</v>
      </c>
      <c r="E52" s="17">
        <v>17.5</v>
      </c>
      <c r="F52" s="17">
        <v>40</v>
      </c>
      <c r="G52" s="17">
        <v>55</v>
      </c>
      <c r="H52" s="17">
        <v>95</v>
      </c>
      <c r="I52" s="17">
        <v>95</v>
      </c>
      <c r="J52" s="17">
        <v>115</v>
      </c>
      <c r="K52" s="17">
        <v>154</v>
      </c>
      <c r="L52" s="17">
        <v>154</v>
      </c>
      <c r="M52" s="17">
        <v>154</v>
      </c>
      <c r="N52" s="17">
        <v>173.5</v>
      </c>
      <c r="O52" s="17">
        <v>173.5</v>
      </c>
      <c r="P52" s="17">
        <v>193</v>
      </c>
      <c r="Q52" s="17">
        <v>212.5</v>
      </c>
      <c r="R52" s="28"/>
      <c r="S52" s="28"/>
      <c r="T52" s="28"/>
    </row>
    <row r="53" spans="1:20" x14ac:dyDescent="0.25">
      <c r="A53" s="99" t="s">
        <v>91</v>
      </c>
      <c r="B53" s="17">
        <v>17.5</v>
      </c>
      <c r="C53" s="100" t="str">
        <f>'[1]Приложение 5'!$B$169</f>
        <v>-</v>
      </c>
      <c r="D53" s="17">
        <v>17.5</v>
      </c>
      <c r="E53" s="17">
        <v>17.5</v>
      </c>
      <c r="F53" s="17">
        <v>40</v>
      </c>
      <c r="G53" s="17">
        <v>55</v>
      </c>
      <c r="H53" s="17">
        <v>95</v>
      </c>
      <c r="I53" s="17">
        <v>95</v>
      </c>
      <c r="J53" s="17">
        <v>115</v>
      </c>
      <c r="K53" s="17">
        <v>154</v>
      </c>
      <c r="L53" s="17">
        <v>154</v>
      </c>
      <c r="M53" s="17">
        <v>154</v>
      </c>
      <c r="N53" s="17">
        <v>173.5</v>
      </c>
      <c r="O53" s="17">
        <v>173.5</v>
      </c>
      <c r="P53" s="17">
        <v>193</v>
      </c>
      <c r="Q53" s="17">
        <v>212.5</v>
      </c>
      <c r="R53" s="28"/>
      <c r="S53" s="28"/>
      <c r="T53" s="28"/>
    </row>
    <row r="54" spans="1:20" x14ac:dyDescent="0.25">
      <c r="A54" s="99" t="s">
        <v>22</v>
      </c>
      <c r="B54" s="17">
        <v>17.5</v>
      </c>
      <c r="C54" s="17">
        <v>17.5</v>
      </c>
      <c r="D54" s="100" t="str">
        <f>'[1]Приложение 5'!$B$169</f>
        <v>-</v>
      </c>
      <c r="E54" s="17">
        <v>17.5</v>
      </c>
      <c r="F54" s="17">
        <v>20</v>
      </c>
      <c r="G54" s="17">
        <v>40</v>
      </c>
      <c r="H54" s="17">
        <v>80</v>
      </c>
      <c r="I54" s="17">
        <v>80</v>
      </c>
      <c r="J54" s="17">
        <v>100</v>
      </c>
      <c r="K54" s="17">
        <v>139</v>
      </c>
      <c r="L54" s="17">
        <v>139</v>
      </c>
      <c r="M54" s="17">
        <v>139</v>
      </c>
      <c r="N54" s="17">
        <v>158.5</v>
      </c>
      <c r="O54" s="17">
        <v>158.5</v>
      </c>
      <c r="P54" s="17">
        <v>178</v>
      </c>
      <c r="Q54" s="17">
        <v>197.5</v>
      </c>
      <c r="R54" s="28"/>
      <c r="S54" s="28"/>
      <c r="T54" s="28"/>
    </row>
    <row r="55" spans="1:20" x14ac:dyDescent="0.25">
      <c r="A55" s="99" t="s">
        <v>23</v>
      </c>
      <c r="B55" s="17">
        <v>17.5</v>
      </c>
      <c r="C55" s="17">
        <v>17.5</v>
      </c>
      <c r="D55" s="17">
        <v>17.5</v>
      </c>
      <c r="E55" s="100" t="str">
        <f>'[1]Приложение 5'!$B$169</f>
        <v>-</v>
      </c>
      <c r="F55" s="17">
        <v>20</v>
      </c>
      <c r="G55" s="17">
        <v>40</v>
      </c>
      <c r="H55" s="17">
        <v>80</v>
      </c>
      <c r="I55" s="17">
        <v>80</v>
      </c>
      <c r="J55" s="17">
        <v>100</v>
      </c>
      <c r="K55" s="17">
        <v>139</v>
      </c>
      <c r="L55" s="17">
        <v>139</v>
      </c>
      <c r="M55" s="17">
        <v>139</v>
      </c>
      <c r="N55" s="17">
        <v>158.5</v>
      </c>
      <c r="O55" s="17">
        <v>158.5</v>
      </c>
      <c r="P55" s="17">
        <v>178</v>
      </c>
      <c r="Q55" s="17">
        <v>197.5</v>
      </c>
      <c r="R55" s="28"/>
      <c r="S55" s="28"/>
      <c r="T55" s="28"/>
    </row>
    <row r="56" spans="1:20" x14ac:dyDescent="0.25">
      <c r="A56" s="99" t="s">
        <v>24</v>
      </c>
      <c r="B56" s="17">
        <v>40</v>
      </c>
      <c r="C56" s="17">
        <v>40</v>
      </c>
      <c r="D56" s="17">
        <v>20</v>
      </c>
      <c r="E56" s="17">
        <v>20</v>
      </c>
      <c r="F56" s="100" t="str">
        <f>'[1]Приложение 5'!$B$169</f>
        <v>-</v>
      </c>
      <c r="G56" s="17">
        <v>20</v>
      </c>
      <c r="H56" s="17">
        <v>60</v>
      </c>
      <c r="I56" s="17">
        <v>60</v>
      </c>
      <c r="J56" s="17">
        <v>80</v>
      </c>
      <c r="K56" s="17">
        <v>119</v>
      </c>
      <c r="L56" s="17">
        <v>119</v>
      </c>
      <c r="M56" s="17">
        <v>119</v>
      </c>
      <c r="N56" s="17">
        <v>138.5</v>
      </c>
      <c r="O56" s="17">
        <v>138.5</v>
      </c>
      <c r="P56" s="17">
        <v>158</v>
      </c>
      <c r="Q56" s="17">
        <v>177.5</v>
      </c>
      <c r="R56" s="28"/>
      <c r="S56" s="28"/>
      <c r="T56" s="28"/>
    </row>
    <row r="57" spans="1:20" x14ac:dyDescent="0.25">
      <c r="A57" s="99" t="s">
        <v>2</v>
      </c>
      <c r="B57" s="17">
        <v>55</v>
      </c>
      <c r="C57" s="17">
        <v>55</v>
      </c>
      <c r="D57" s="17">
        <v>40</v>
      </c>
      <c r="E57" s="17">
        <v>40</v>
      </c>
      <c r="F57" s="17">
        <v>20</v>
      </c>
      <c r="G57" s="100" t="str">
        <f>'[1]Приложение 5'!$B$169</f>
        <v>-</v>
      </c>
      <c r="H57" s="17">
        <v>40</v>
      </c>
      <c r="I57" s="17">
        <v>40</v>
      </c>
      <c r="J57" s="17">
        <v>60</v>
      </c>
      <c r="K57" s="17">
        <v>99</v>
      </c>
      <c r="L57" s="17">
        <v>99</v>
      </c>
      <c r="M57" s="17">
        <v>99</v>
      </c>
      <c r="N57" s="17">
        <v>118.5</v>
      </c>
      <c r="O57" s="17">
        <v>118.5</v>
      </c>
      <c r="P57" s="17">
        <v>138</v>
      </c>
      <c r="Q57" s="17">
        <v>157.5</v>
      </c>
      <c r="R57" s="28"/>
      <c r="S57" s="28"/>
      <c r="T57" s="28"/>
    </row>
    <row r="58" spans="1:20" x14ac:dyDescent="0.25">
      <c r="A58" s="99" t="s">
        <v>42</v>
      </c>
      <c r="B58" s="17">
        <v>95</v>
      </c>
      <c r="C58" s="17">
        <v>95</v>
      </c>
      <c r="D58" s="17">
        <v>80</v>
      </c>
      <c r="E58" s="17">
        <v>80</v>
      </c>
      <c r="F58" s="17">
        <v>60</v>
      </c>
      <c r="G58" s="17">
        <v>40</v>
      </c>
      <c r="H58" s="100" t="str">
        <f>'[1]Приложение 5'!$B$169</f>
        <v>-</v>
      </c>
      <c r="I58" s="17">
        <v>20</v>
      </c>
      <c r="J58" s="17">
        <v>20</v>
      </c>
      <c r="K58" s="17">
        <v>59</v>
      </c>
      <c r="L58" s="17">
        <v>59</v>
      </c>
      <c r="M58" s="17">
        <v>59</v>
      </c>
      <c r="N58" s="17">
        <v>78.5</v>
      </c>
      <c r="O58" s="17">
        <v>78.5</v>
      </c>
      <c r="P58" s="17">
        <v>98</v>
      </c>
      <c r="Q58" s="17">
        <v>117.5</v>
      </c>
      <c r="R58" s="28"/>
      <c r="S58" s="28"/>
      <c r="T58" s="28"/>
    </row>
    <row r="59" spans="1:20" x14ac:dyDescent="0.25">
      <c r="A59" s="99" t="s">
        <v>26</v>
      </c>
      <c r="B59" s="17">
        <v>95</v>
      </c>
      <c r="C59" s="17">
        <v>95</v>
      </c>
      <c r="D59" s="17">
        <v>80</v>
      </c>
      <c r="E59" s="17">
        <v>80</v>
      </c>
      <c r="F59" s="17">
        <v>60</v>
      </c>
      <c r="G59" s="17">
        <v>40</v>
      </c>
      <c r="H59" s="17">
        <v>20</v>
      </c>
      <c r="I59" s="100" t="str">
        <f>'[1]Приложение 5'!$B$169</f>
        <v>-</v>
      </c>
      <c r="J59" s="17">
        <v>20</v>
      </c>
      <c r="K59" s="17">
        <v>59</v>
      </c>
      <c r="L59" s="17">
        <v>59</v>
      </c>
      <c r="M59" s="17">
        <v>59</v>
      </c>
      <c r="N59" s="17">
        <v>78.5</v>
      </c>
      <c r="O59" s="17">
        <v>78.5</v>
      </c>
      <c r="P59" s="17">
        <v>98</v>
      </c>
      <c r="Q59" s="17">
        <v>117.5</v>
      </c>
      <c r="R59" s="28"/>
      <c r="S59" s="28"/>
      <c r="T59" s="28"/>
    </row>
    <row r="60" spans="1:20" x14ac:dyDescent="0.25">
      <c r="A60" s="99" t="s">
        <v>27</v>
      </c>
      <c r="B60" s="17">
        <v>115</v>
      </c>
      <c r="C60" s="17">
        <v>115</v>
      </c>
      <c r="D60" s="17">
        <v>100</v>
      </c>
      <c r="E60" s="17">
        <v>100</v>
      </c>
      <c r="F60" s="17">
        <v>80</v>
      </c>
      <c r="G60" s="17">
        <v>60</v>
      </c>
      <c r="H60" s="17">
        <v>20</v>
      </c>
      <c r="I60" s="17">
        <v>20</v>
      </c>
      <c r="J60" s="100" t="str">
        <f>'[1]Приложение 5'!$B$169</f>
        <v>-</v>
      </c>
      <c r="K60" s="17">
        <v>39</v>
      </c>
      <c r="L60" s="17">
        <v>39</v>
      </c>
      <c r="M60" s="17">
        <v>39</v>
      </c>
      <c r="N60" s="17">
        <v>58.5</v>
      </c>
      <c r="O60" s="17">
        <v>58.5</v>
      </c>
      <c r="P60" s="17">
        <v>78</v>
      </c>
      <c r="Q60" s="17">
        <v>97.5</v>
      </c>
      <c r="R60" s="28"/>
      <c r="S60" s="28"/>
      <c r="T60" s="28"/>
    </row>
    <row r="61" spans="1:20" x14ac:dyDescent="0.25">
      <c r="A61" s="99" t="s">
        <v>43</v>
      </c>
      <c r="B61" s="17">
        <v>154</v>
      </c>
      <c r="C61" s="17">
        <v>154</v>
      </c>
      <c r="D61" s="17">
        <v>139</v>
      </c>
      <c r="E61" s="17">
        <v>139</v>
      </c>
      <c r="F61" s="17">
        <v>119</v>
      </c>
      <c r="G61" s="17">
        <v>99</v>
      </c>
      <c r="H61" s="17">
        <v>59</v>
      </c>
      <c r="I61" s="17">
        <v>59</v>
      </c>
      <c r="J61" s="17">
        <v>39</v>
      </c>
      <c r="K61" s="100" t="s">
        <v>28</v>
      </c>
      <c r="L61" s="17">
        <v>19.5</v>
      </c>
      <c r="M61" s="17">
        <v>19.5</v>
      </c>
      <c r="N61" s="17">
        <v>19.5</v>
      </c>
      <c r="O61" s="17">
        <v>39</v>
      </c>
      <c r="P61" s="17">
        <v>58.5</v>
      </c>
      <c r="Q61" s="17">
        <v>78</v>
      </c>
      <c r="R61" s="28"/>
      <c r="S61" s="28"/>
      <c r="T61" s="28"/>
    </row>
    <row r="62" spans="1:20" x14ac:dyDescent="0.25">
      <c r="A62" s="99" t="s">
        <v>44</v>
      </c>
      <c r="B62" s="17">
        <v>154</v>
      </c>
      <c r="C62" s="17">
        <v>154</v>
      </c>
      <c r="D62" s="17">
        <v>139</v>
      </c>
      <c r="E62" s="17">
        <v>139</v>
      </c>
      <c r="F62" s="17">
        <v>119</v>
      </c>
      <c r="G62" s="17">
        <v>99</v>
      </c>
      <c r="H62" s="17">
        <v>59</v>
      </c>
      <c r="I62" s="17">
        <v>59</v>
      </c>
      <c r="J62" s="17">
        <v>39</v>
      </c>
      <c r="K62" s="17">
        <v>19.5</v>
      </c>
      <c r="L62" s="100" t="s">
        <v>28</v>
      </c>
      <c r="M62" s="17">
        <v>19.5</v>
      </c>
      <c r="N62" s="17">
        <v>19.5</v>
      </c>
      <c r="O62" s="17">
        <v>39</v>
      </c>
      <c r="P62" s="17">
        <v>58.5</v>
      </c>
      <c r="Q62" s="17">
        <v>58.5</v>
      </c>
      <c r="R62" s="28"/>
      <c r="S62" s="28"/>
      <c r="T62" s="28"/>
    </row>
    <row r="63" spans="1:20" x14ac:dyDescent="0.25">
      <c r="A63" s="99" t="s">
        <v>45</v>
      </c>
      <c r="B63" s="17">
        <v>154</v>
      </c>
      <c r="C63" s="17">
        <v>154</v>
      </c>
      <c r="D63" s="17">
        <v>139</v>
      </c>
      <c r="E63" s="17">
        <v>139</v>
      </c>
      <c r="F63" s="17">
        <v>119</v>
      </c>
      <c r="G63" s="17">
        <v>99</v>
      </c>
      <c r="H63" s="17">
        <v>59</v>
      </c>
      <c r="I63" s="17">
        <v>59</v>
      </c>
      <c r="J63" s="17">
        <v>39</v>
      </c>
      <c r="K63" s="17">
        <v>19.5</v>
      </c>
      <c r="L63" s="17">
        <v>19.5</v>
      </c>
      <c r="M63" s="100" t="s">
        <v>28</v>
      </c>
      <c r="N63" s="17">
        <v>19.5</v>
      </c>
      <c r="O63" s="17">
        <v>19.5</v>
      </c>
      <c r="P63" s="17">
        <v>39</v>
      </c>
      <c r="Q63" s="17">
        <v>58.5</v>
      </c>
      <c r="R63" s="28"/>
      <c r="S63" s="28"/>
      <c r="T63" s="28"/>
    </row>
    <row r="64" spans="1:20" x14ac:dyDescent="0.25">
      <c r="A64" s="99" t="s">
        <v>46</v>
      </c>
      <c r="B64" s="17">
        <v>173.5</v>
      </c>
      <c r="C64" s="17">
        <v>173.5</v>
      </c>
      <c r="D64" s="17">
        <v>158.5</v>
      </c>
      <c r="E64" s="17">
        <v>158.5</v>
      </c>
      <c r="F64" s="17">
        <v>138.5</v>
      </c>
      <c r="G64" s="17">
        <v>118.5</v>
      </c>
      <c r="H64" s="17">
        <v>78.5</v>
      </c>
      <c r="I64" s="17">
        <v>78.5</v>
      </c>
      <c r="J64" s="17">
        <v>58.5</v>
      </c>
      <c r="K64" s="17">
        <v>19.5</v>
      </c>
      <c r="L64" s="17">
        <v>19.5</v>
      </c>
      <c r="M64" s="17">
        <v>19.5</v>
      </c>
      <c r="N64" s="100" t="s">
        <v>28</v>
      </c>
      <c r="O64" s="17">
        <v>19.5</v>
      </c>
      <c r="P64" s="17">
        <v>39</v>
      </c>
      <c r="Q64" s="17">
        <v>58.5</v>
      </c>
      <c r="R64" s="28"/>
      <c r="S64" s="28"/>
      <c r="T64" s="28"/>
    </row>
    <row r="65" spans="1:20" x14ac:dyDescent="0.25">
      <c r="A65" s="99" t="s">
        <v>93</v>
      </c>
      <c r="B65" s="17">
        <v>173.5</v>
      </c>
      <c r="C65" s="17">
        <v>173.5</v>
      </c>
      <c r="D65" s="17">
        <v>158.5</v>
      </c>
      <c r="E65" s="17">
        <v>158.5</v>
      </c>
      <c r="F65" s="17">
        <v>138.5</v>
      </c>
      <c r="G65" s="17">
        <v>118.5</v>
      </c>
      <c r="H65" s="17">
        <v>78.5</v>
      </c>
      <c r="I65" s="17">
        <v>78.5</v>
      </c>
      <c r="J65" s="17">
        <v>58.5</v>
      </c>
      <c r="K65" s="17">
        <v>39</v>
      </c>
      <c r="L65" s="17">
        <v>39</v>
      </c>
      <c r="M65" s="17">
        <v>19.5</v>
      </c>
      <c r="N65" s="17">
        <v>19.5</v>
      </c>
      <c r="O65" s="100" t="s">
        <v>28</v>
      </c>
      <c r="P65" s="17">
        <v>19.5</v>
      </c>
      <c r="Q65" s="17">
        <v>39</v>
      </c>
      <c r="R65" s="28"/>
      <c r="S65" s="28"/>
      <c r="T65" s="28"/>
    </row>
    <row r="66" spans="1:20" x14ac:dyDescent="0.25">
      <c r="A66" s="99" t="s">
        <v>47</v>
      </c>
      <c r="B66" s="17">
        <v>193</v>
      </c>
      <c r="C66" s="17">
        <v>193</v>
      </c>
      <c r="D66" s="17">
        <v>178</v>
      </c>
      <c r="E66" s="17">
        <v>178</v>
      </c>
      <c r="F66" s="17">
        <v>158</v>
      </c>
      <c r="G66" s="17">
        <v>138</v>
      </c>
      <c r="H66" s="17">
        <v>98</v>
      </c>
      <c r="I66" s="17">
        <v>98</v>
      </c>
      <c r="J66" s="17">
        <v>78</v>
      </c>
      <c r="K66" s="17">
        <v>58.5</v>
      </c>
      <c r="L66" s="17">
        <v>58.5</v>
      </c>
      <c r="M66" s="17">
        <v>39</v>
      </c>
      <c r="N66" s="17">
        <v>39</v>
      </c>
      <c r="O66" s="17">
        <v>19.5</v>
      </c>
      <c r="P66" s="100" t="s">
        <v>28</v>
      </c>
      <c r="Q66" s="17">
        <v>19.5</v>
      </c>
      <c r="R66" s="28"/>
      <c r="S66" s="28"/>
      <c r="T66" s="28"/>
    </row>
    <row r="67" spans="1:20" x14ac:dyDescent="0.25">
      <c r="A67" s="99" t="s">
        <v>94</v>
      </c>
      <c r="B67" s="17">
        <v>212.5</v>
      </c>
      <c r="C67" s="17">
        <v>212.5</v>
      </c>
      <c r="D67" s="17">
        <v>197.5</v>
      </c>
      <c r="E67" s="17">
        <v>197.5</v>
      </c>
      <c r="F67" s="17">
        <v>177.5</v>
      </c>
      <c r="G67" s="17">
        <v>157.5</v>
      </c>
      <c r="H67" s="17">
        <v>117.5</v>
      </c>
      <c r="I67" s="17">
        <v>117.5</v>
      </c>
      <c r="J67" s="17">
        <v>97.5</v>
      </c>
      <c r="K67" s="17">
        <v>78</v>
      </c>
      <c r="L67" s="17">
        <v>58.5</v>
      </c>
      <c r="M67" s="17">
        <v>58.5</v>
      </c>
      <c r="N67" s="17">
        <v>58.5</v>
      </c>
      <c r="O67" s="17">
        <v>39</v>
      </c>
      <c r="P67" s="17">
        <v>19.5</v>
      </c>
      <c r="Q67" s="100" t="s">
        <v>28</v>
      </c>
      <c r="R67" s="28"/>
      <c r="S67" s="28"/>
      <c r="T67" s="28"/>
    </row>
    <row r="68" spans="1:20" x14ac:dyDescent="0.25">
      <c r="A68" s="9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 x14ac:dyDescent="0.25">
      <c r="A69" s="97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31"/>
      <c r="O69" s="31"/>
      <c r="P69" s="178" t="s">
        <v>48</v>
      </c>
      <c r="Q69" s="178"/>
      <c r="R69" s="178"/>
      <c r="S69" s="178"/>
      <c r="T69" s="178"/>
    </row>
    <row r="70" spans="1:20" x14ac:dyDescent="0.25">
      <c r="A70" s="97" t="s">
        <v>49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88"/>
      <c r="O70" s="88"/>
      <c r="P70" s="29"/>
      <c r="Q70" s="29"/>
      <c r="R70" s="29"/>
      <c r="S70" s="29"/>
      <c r="T70" s="29"/>
    </row>
    <row r="71" spans="1:20" ht="84.75" x14ac:dyDescent="0.25">
      <c r="A71" s="129"/>
      <c r="B71" s="16" t="s">
        <v>31</v>
      </c>
      <c r="C71" s="16" t="s">
        <v>50</v>
      </c>
      <c r="D71" s="16" t="s">
        <v>51</v>
      </c>
      <c r="E71" s="16" t="s">
        <v>52</v>
      </c>
      <c r="F71" s="16" t="s">
        <v>53</v>
      </c>
      <c r="G71" s="16" t="s">
        <v>54</v>
      </c>
      <c r="H71" s="16" t="s">
        <v>55</v>
      </c>
      <c r="I71" s="16" t="s">
        <v>56</v>
      </c>
      <c r="J71" s="16" t="s">
        <v>57</v>
      </c>
      <c r="K71" s="16" t="s">
        <v>95</v>
      </c>
      <c r="L71" s="16" t="s">
        <v>96</v>
      </c>
      <c r="M71" s="16" t="s">
        <v>58</v>
      </c>
      <c r="N71" s="16" t="s">
        <v>59</v>
      </c>
      <c r="O71" s="16" t="s">
        <v>97</v>
      </c>
      <c r="P71" s="30"/>
      <c r="Q71" s="30"/>
      <c r="R71" s="30"/>
      <c r="S71" s="30"/>
      <c r="T71" s="30"/>
    </row>
    <row r="72" spans="1:20" x14ac:dyDescent="0.25">
      <c r="A72" s="99" t="s">
        <v>31</v>
      </c>
      <c r="B72" s="100" t="str">
        <f>'[1]Приложение 5'!$B$169</f>
        <v>-</v>
      </c>
      <c r="C72" s="17">
        <v>17.5</v>
      </c>
      <c r="D72" s="17">
        <v>40</v>
      </c>
      <c r="E72" s="17">
        <v>60</v>
      </c>
      <c r="F72" s="17">
        <v>65</v>
      </c>
      <c r="G72" s="17">
        <v>85</v>
      </c>
      <c r="H72" s="17">
        <v>105</v>
      </c>
      <c r="I72" s="17">
        <v>125</v>
      </c>
      <c r="J72" s="17">
        <v>125</v>
      </c>
      <c r="K72" s="17">
        <v>165</v>
      </c>
      <c r="L72" s="17">
        <v>185</v>
      </c>
      <c r="M72" s="17">
        <v>204.5</v>
      </c>
      <c r="N72" s="17">
        <v>224</v>
      </c>
      <c r="O72" s="17">
        <v>243.5</v>
      </c>
      <c r="P72" s="29"/>
      <c r="Q72" s="29"/>
      <c r="R72" s="29"/>
      <c r="S72" s="29"/>
      <c r="T72" s="29"/>
    </row>
    <row r="73" spans="1:20" x14ac:dyDescent="0.25">
      <c r="A73" s="99" t="s">
        <v>50</v>
      </c>
      <c r="B73" s="17">
        <v>17.5</v>
      </c>
      <c r="C73" s="100" t="str">
        <f>'[1]Приложение 5'!$B$169</f>
        <v>-</v>
      </c>
      <c r="D73" s="17">
        <v>20</v>
      </c>
      <c r="E73" s="17">
        <v>40</v>
      </c>
      <c r="F73" s="17">
        <v>40</v>
      </c>
      <c r="G73" s="17">
        <v>60</v>
      </c>
      <c r="H73" s="17">
        <v>80</v>
      </c>
      <c r="I73" s="17">
        <v>100</v>
      </c>
      <c r="J73" s="17">
        <v>100</v>
      </c>
      <c r="K73" s="17">
        <v>140</v>
      </c>
      <c r="L73" s="17">
        <v>160</v>
      </c>
      <c r="M73" s="17">
        <v>179.5</v>
      </c>
      <c r="N73" s="17">
        <v>199</v>
      </c>
      <c r="O73" s="17">
        <v>218.5</v>
      </c>
      <c r="P73" s="29"/>
      <c r="Q73" s="29"/>
      <c r="R73" s="29"/>
      <c r="S73" s="29"/>
      <c r="T73" s="29"/>
    </row>
    <row r="74" spans="1:20" x14ac:dyDescent="0.25">
      <c r="A74" s="99" t="s">
        <v>51</v>
      </c>
      <c r="B74" s="17">
        <v>40</v>
      </c>
      <c r="C74" s="17">
        <v>20</v>
      </c>
      <c r="D74" s="100" t="str">
        <f>'[1]Приложение 5'!$B$169</f>
        <v>-</v>
      </c>
      <c r="E74" s="17">
        <v>20</v>
      </c>
      <c r="F74" s="17">
        <v>20</v>
      </c>
      <c r="G74" s="17">
        <v>40</v>
      </c>
      <c r="H74" s="17">
        <v>60</v>
      </c>
      <c r="I74" s="17">
        <v>80</v>
      </c>
      <c r="J74" s="17">
        <v>80</v>
      </c>
      <c r="K74" s="17">
        <v>120</v>
      </c>
      <c r="L74" s="17">
        <v>140</v>
      </c>
      <c r="M74" s="17">
        <v>159.5</v>
      </c>
      <c r="N74" s="17">
        <v>179</v>
      </c>
      <c r="O74" s="17">
        <v>198.5</v>
      </c>
      <c r="P74" s="29"/>
      <c r="Q74" s="29"/>
      <c r="R74" s="29"/>
      <c r="S74" s="29"/>
      <c r="T74" s="29"/>
    </row>
    <row r="75" spans="1:20" x14ac:dyDescent="0.25">
      <c r="A75" s="99" t="s">
        <v>52</v>
      </c>
      <c r="B75" s="17">
        <v>60</v>
      </c>
      <c r="C75" s="17">
        <v>40</v>
      </c>
      <c r="D75" s="17">
        <v>20</v>
      </c>
      <c r="E75" s="100" t="str">
        <f>'[1]Приложение 5'!$B$169</f>
        <v>-</v>
      </c>
      <c r="F75" s="17">
        <v>20</v>
      </c>
      <c r="G75" s="17">
        <v>20</v>
      </c>
      <c r="H75" s="17">
        <v>40</v>
      </c>
      <c r="I75" s="17">
        <v>60</v>
      </c>
      <c r="J75" s="17">
        <v>60</v>
      </c>
      <c r="K75" s="17">
        <v>100</v>
      </c>
      <c r="L75" s="17">
        <v>120</v>
      </c>
      <c r="M75" s="17">
        <v>139.5</v>
      </c>
      <c r="N75" s="17">
        <v>159</v>
      </c>
      <c r="O75" s="17">
        <v>178.5</v>
      </c>
      <c r="P75" s="29"/>
      <c r="Q75" s="29"/>
      <c r="R75" s="29"/>
      <c r="S75" s="29"/>
      <c r="T75" s="29"/>
    </row>
    <row r="76" spans="1:20" x14ac:dyDescent="0.25">
      <c r="A76" s="99" t="s">
        <v>53</v>
      </c>
      <c r="B76" s="17">
        <v>65</v>
      </c>
      <c r="C76" s="17">
        <v>40</v>
      </c>
      <c r="D76" s="17">
        <v>20</v>
      </c>
      <c r="E76" s="17">
        <v>20</v>
      </c>
      <c r="F76" s="100" t="str">
        <f>'[1]Приложение 5'!$B$169</f>
        <v>-</v>
      </c>
      <c r="G76" s="17">
        <v>20</v>
      </c>
      <c r="H76" s="17">
        <v>40</v>
      </c>
      <c r="I76" s="17">
        <v>60</v>
      </c>
      <c r="J76" s="17">
        <v>60</v>
      </c>
      <c r="K76" s="17">
        <v>100</v>
      </c>
      <c r="L76" s="17">
        <v>120</v>
      </c>
      <c r="M76" s="17">
        <v>139.5</v>
      </c>
      <c r="N76" s="17">
        <v>159</v>
      </c>
      <c r="O76" s="17">
        <v>178.5</v>
      </c>
      <c r="P76" s="29"/>
      <c r="Q76" s="29"/>
      <c r="R76" s="29"/>
      <c r="S76" s="29"/>
      <c r="T76" s="29"/>
    </row>
    <row r="77" spans="1:20" x14ac:dyDescent="0.25">
      <c r="A77" s="99" t="s">
        <v>54</v>
      </c>
      <c r="B77" s="17">
        <v>85</v>
      </c>
      <c r="C77" s="17">
        <v>60</v>
      </c>
      <c r="D77" s="17">
        <v>40</v>
      </c>
      <c r="E77" s="17">
        <v>20</v>
      </c>
      <c r="F77" s="17">
        <v>17</v>
      </c>
      <c r="G77" s="100" t="str">
        <f>'[1]Приложение 5'!$B$169</f>
        <v>-</v>
      </c>
      <c r="H77" s="17">
        <v>20</v>
      </c>
      <c r="I77" s="17">
        <v>40</v>
      </c>
      <c r="J77" s="17">
        <v>40</v>
      </c>
      <c r="K77" s="17">
        <v>80</v>
      </c>
      <c r="L77" s="17">
        <v>100</v>
      </c>
      <c r="M77" s="17">
        <v>119.5</v>
      </c>
      <c r="N77" s="17">
        <v>139</v>
      </c>
      <c r="O77" s="17">
        <v>158.5</v>
      </c>
      <c r="P77" s="29"/>
      <c r="Q77" s="29"/>
      <c r="R77" s="29"/>
      <c r="S77" s="29"/>
      <c r="T77" s="29"/>
    </row>
    <row r="78" spans="1:20" x14ac:dyDescent="0.25">
      <c r="A78" s="99" t="s">
        <v>55</v>
      </c>
      <c r="B78" s="17">
        <v>105</v>
      </c>
      <c r="C78" s="17">
        <v>80</v>
      </c>
      <c r="D78" s="17">
        <v>60</v>
      </c>
      <c r="E78" s="17">
        <v>40</v>
      </c>
      <c r="F78" s="17">
        <v>34</v>
      </c>
      <c r="G78" s="17">
        <v>20</v>
      </c>
      <c r="H78" s="100" t="str">
        <f>'[1]Приложение 5'!$B$169</f>
        <v>-</v>
      </c>
      <c r="I78" s="17">
        <v>20</v>
      </c>
      <c r="J78" s="17">
        <v>20</v>
      </c>
      <c r="K78" s="17">
        <v>60</v>
      </c>
      <c r="L78" s="17">
        <v>80</v>
      </c>
      <c r="M78" s="17">
        <v>99.5</v>
      </c>
      <c r="N78" s="17">
        <v>119</v>
      </c>
      <c r="O78" s="17">
        <v>138.5</v>
      </c>
      <c r="P78" s="29"/>
      <c r="Q78" s="29"/>
      <c r="R78" s="29"/>
      <c r="S78" s="29"/>
      <c r="T78" s="29"/>
    </row>
    <row r="79" spans="1:20" x14ac:dyDescent="0.25">
      <c r="A79" s="99" t="s">
        <v>56</v>
      </c>
      <c r="B79" s="17">
        <v>125</v>
      </c>
      <c r="C79" s="17">
        <v>100</v>
      </c>
      <c r="D79" s="17">
        <v>80</v>
      </c>
      <c r="E79" s="17">
        <v>60</v>
      </c>
      <c r="F79" s="17">
        <v>51</v>
      </c>
      <c r="G79" s="17">
        <v>40</v>
      </c>
      <c r="H79" s="17">
        <v>20</v>
      </c>
      <c r="I79" s="100" t="str">
        <f>'[1]Приложение 5'!$B$169</f>
        <v>-</v>
      </c>
      <c r="J79" s="17">
        <v>20</v>
      </c>
      <c r="K79" s="17">
        <v>40</v>
      </c>
      <c r="L79" s="17">
        <v>60</v>
      </c>
      <c r="M79" s="17">
        <v>79.5</v>
      </c>
      <c r="N79" s="17">
        <v>99</v>
      </c>
      <c r="O79" s="17">
        <v>118.5</v>
      </c>
      <c r="P79" s="29"/>
      <c r="Q79" s="29"/>
      <c r="R79" s="29"/>
      <c r="S79" s="29"/>
      <c r="T79" s="29"/>
    </row>
    <row r="80" spans="1:20" x14ac:dyDescent="0.25">
      <c r="A80" s="99" t="s">
        <v>57</v>
      </c>
      <c r="B80" s="17">
        <v>125</v>
      </c>
      <c r="C80" s="17">
        <v>100</v>
      </c>
      <c r="D80" s="17">
        <v>80</v>
      </c>
      <c r="E80" s="17">
        <v>60</v>
      </c>
      <c r="F80" s="17">
        <v>51</v>
      </c>
      <c r="G80" s="17">
        <v>40</v>
      </c>
      <c r="H80" s="17">
        <v>20</v>
      </c>
      <c r="I80" s="17">
        <v>20</v>
      </c>
      <c r="J80" s="100" t="str">
        <f>'[1]Приложение 5'!$B$169</f>
        <v>-</v>
      </c>
      <c r="K80" s="17">
        <v>40</v>
      </c>
      <c r="L80" s="17">
        <v>60</v>
      </c>
      <c r="M80" s="17">
        <v>79.5</v>
      </c>
      <c r="N80" s="17">
        <v>99</v>
      </c>
      <c r="O80" s="17">
        <v>118.5</v>
      </c>
      <c r="P80" s="29"/>
      <c r="Q80" s="29"/>
      <c r="R80" s="29"/>
      <c r="S80" s="29"/>
      <c r="T80" s="29"/>
    </row>
    <row r="81" spans="1:20" x14ac:dyDescent="0.25">
      <c r="A81" s="99" t="s">
        <v>95</v>
      </c>
      <c r="B81" s="17">
        <v>165</v>
      </c>
      <c r="C81" s="17">
        <v>140</v>
      </c>
      <c r="D81" s="17">
        <v>120</v>
      </c>
      <c r="E81" s="17">
        <v>100</v>
      </c>
      <c r="F81" s="17">
        <v>85</v>
      </c>
      <c r="G81" s="17">
        <v>80</v>
      </c>
      <c r="H81" s="17">
        <v>60</v>
      </c>
      <c r="I81" s="17">
        <v>40</v>
      </c>
      <c r="J81" s="17">
        <v>40</v>
      </c>
      <c r="K81" s="100" t="str">
        <f>'[1]Приложение 5'!$B$169</f>
        <v>-</v>
      </c>
      <c r="L81" s="17">
        <v>20</v>
      </c>
      <c r="M81" s="17">
        <v>39.5</v>
      </c>
      <c r="N81" s="17">
        <v>59</v>
      </c>
      <c r="O81" s="17">
        <v>78.5</v>
      </c>
      <c r="P81" s="29"/>
      <c r="Q81" s="29"/>
      <c r="R81" s="29"/>
      <c r="S81" s="29"/>
      <c r="T81" s="29"/>
    </row>
    <row r="82" spans="1:20" x14ac:dyDescent="0.25">
      <c r="A82" s="99" t="s">
        <v>96</v>
      </c>
      <c r="B82" s="17">
        <v>185</v>
      </c>
      <c r="C82" s="17">
        <v>160</v>
      </c>
      <c r="D82" s="17">
        <v>140</v>
      </c>
      <c r="E82" s="17">
        <v>120</v>
      </c>
      <c r="F82" s="17">
        <v>102</v>
      </c>
      <c r="G82" s="17">
        <v>100</v>
      </c>
      <c r="H82" s="17">
        <v>80</v>
      </c>
      <c r="I82" s="17">
        <v>60</v>
      </c>
      <c r="J82" s="17">
        <v>60</v>
      </c>
      <c r="K82" s="17">
        <v>20</v>
      </c>
      <c r="L82" s="100" t="str">
        <f>'[1]Приложение 5'!$B$169</f>
        <v>-</v>
      </c>
      <c r="M82" s="17">
        <v>19.5</v>
      </c>
      <c r="N82" s="17">
        <v>39</v>
      </c>
      <c r="O82" s="17">
        <v>58.5</v>
      </c>
      <c r="P82" s="29"/>
      <c r="Q82" s="29"/>
      <c r="R82" s="29"/>
      <c r="S82" s="29"/>
      <c r="T82" s="29"/>
    </row>
    <row r="83" spans="1:20" x14ac:dyDescent="0.25">
      <c r="A83" s="99" t="s">
        <v>58</v>
      </c>
      <c r="B83" s="17">
        <v>204.5</v>
      </c>
      <c r="C83" s="17">
        <v>179.5</v>
      </c>
      <c r="D83" s="17">
        <v>159.5</v>
      </c>
      <c r="E83" s="17">
        <v>139.5</v>
      </c>
      <c r="F83" s="17">
        <v>121.5</v>
      </c>
      <c r="G83" s="17">
        <v>119.5</v>
      </c>
      <c r="H83" s="17">
        <v>99.5</v>
      </c>
      <c r="I83" s="17">
        <v>79.5</v>
      </c>
      <c r="J83" s="17">
        <v>79.5</v>
      </c>
      <c r="K83" s="17">
        <v>39.5</v>
      </c>
      <c r="L83" s="17">
        <v>19.5</v>
      </c>
      <c r="M83" s="100" t="s">
        <v>28</v>
      </c>
      <c r="N83" s="17">
        <v>19.5</v>
      </c>
      <c r="O83" s="17">
        <v>58.5</v>
      </c>
      <c r="P83" s="29"/>
      <c r="Q83" s="29"/>
      <c r="R83" s="29"/>
      <c r="S83" s="29"/>
      <c r="T83" s="29"/>
    </row>
    <row r="84" spans="1:20" x14ac:dyDescent="0.25">
      <c r="A84" s="99" t="s">
        <v>59</v>
      </c>
      <c r="B84" s="17">
        <v>224</v>
      </c>
      <c r="C84" s="17">
        <v>199</v>
      </c>
      <c r="D84" s="17">
        <v>179</v>
      </c>
      <c r="E84" s="17">
        <v>159</v>
      </c>
      <c r="F84" s="17">
        <v>141</v>
      </c>
      <c r="G84" s="17">
        <v>139</v>
      </c>
      <c r="H84" s="17">
        <v>119</v>
      </c>
      <c r="I84" s="17">
        <v>99</v>
      </c>
      <c r="J84" s="17">
        <v>99</v>
      </c>
      <c r="K84" s="17">
        <v>59</v>
      </c>
      <c r="L84" s="17">
        <v>39</v>
      </c>
      <c r="M84" s="17">
        <v>19.5</v>
      </c>
      <c r="N84" s="100" t="s">
        <v>28</v>
      </c>
      <c r="O84" s="17">
        <v>39</v>
      </c>
      <c r="P84" s="29"/>
      <c r="Q84" s="29"/>
      <c r="R84" s="29"/>
      <c r="S84" s="29"/>
      <c r="T84" s="29"/>
    </row>
    <row r="85" spans="1:20" x14ac:dyDescent="0.25">
      <c r="A85" s="99" t="s">
        <v>97</v>
      </c>
      <c r="B85" s="17">
        <v>243.5</v>
      </c>
      <c r="C85" s="17">
        <v>218.5</v>
      </c>
      <c r="D85" s="17">
        <v>198.5</v>
      </c>
      <c r="E85" s="17">
        <v>178.5</v>
      </c>
      <c r="F85" s="17">
        <v>160.5</v>
      </c>
      <c r="G85" s="17">
        <v>158.5</v>
      </c>
      <c r="H85" s="17">
        <v>138.5</v>
      </c>
      <c r="I85" s="17">
        <v>118.5</v>
      </c>
      <c r="J85" s="17">
        <v>118.5</v>
      </c>
      <c r="K85" s="17">
        <v>78.5</v>
      </c>
      <c r="L85" s="17">
        <v>58.5</v>
      </c>
      <c r="M85" s="17">
        <v>58.5</v>
      </c>
      <c r="N85" s="17">
        <v>39</v>
      </c>
      <c r="O85" s="100" t="s">
        <v>28</v>
      </c>
      <c r="P85" s="29"/>
      <c r="Q85" s="29"/>
      <c r="R85" s="29"/>
      <c r="S85" s="29"/>
      <c r="T85" s="29"/>
    </row>
    <row r="86" spans="1:20" x14ac:dyDescent="0.25">
      <c r="A86" s="9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9"/>
      <c r="Q86" s="29"/>
      <c r="R86" s="29"/>
      <c r="S86" s="29"/>
      <c r="T86" s="29"/>
    </row>
    <row r="87" spans="1:20" x14ac:dyDescent="0.25">
      <c r="A87" s="97"/>
      <c r="B87" s="29"/>
      <c r="C87" s="29"/>
      <c r="D87" s="29"/>
      <c r="E87" s="29"/>
      <c r="F87" s="29"/>
      <c r="G87" s="29"/>
      <c r="H87" s="31"/>
      <c r="I87" s="31"/>
      <c r="J87" s="29"/>
      <c r="K87" s="29"/>
      <c r="L87" s="29"/>
      <c r="M87" s="29"/>
      <c r="N87" s="29"/>
      <c r="O87" s="29"/>
      <c r="P87" s="178" t="s">
        <v>60</v>
      </c>
      <c r="Q87" s="178"/>
      <c r="R87" s="178"/>
      <c r="S87" s="178"/>
      <c r="T87" s="178"/>
    </row>
    <row r="88" spans="1:20" x14ac:dyDescent="0.25">
      <c r="A88" s="97" t="s">
        <v>61</v>
      </c>
      <c r="B88" s="29"/>
      <c r="C88" s="29"/>
      <c r="D88" s="29"/>
      <c r="E88" s="29"/>
      <c r="F88" s="29"/>
      <c r="G88" s="29"/>
      <c r="H88" s="88"/>
      <c r="I88" s="88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 ht="71.25" x14ac:dyDescent="0.25">
      <c r="A89" s="99"/>
      <c r="B89" s="16" t="s">
        <v>31</v>
      </c>
      <c r="C89" s="16" t="s">
        <v>20</v>
      </c>
      <c r="D89" s="16" t="s">
        <v>17</v>
      </c>
      <c r="E89" s="16" t="s">
        <v>16</v>
      </c>
      <c r="F89" s="16" t="s">
        <v>15</v>
      </c>
      <c r="G89" s="16" t="s">
        <v>62</v>
      </c>
      <c r="H89" s="16" t="s">
        <v>63</v>
      </c>
      <c r="I89" s="30"/>
      <c r="J89" s="29"/>
      <c r="K89" s="29"/>
      <c r="L89" s="29"/>
      <c r="M89" s="29"/>
      <c r="N89" s="29"/>
      <c r="O89" s="29"/>
      <c r="P89" s="29"/>
      <c r="Q89" s="29"/>
      <c r="R89" s="29"/>
      <c r="S89" s="31"/>
      <c r="T89" s="29"/>
    </row>
    <row r="90" spans="1:20" x14ac:dyDescent="0.25">
      <c r="A90" s="99" t="s">
        <v>31</v>
      </c>
      <c r="B90" s="100" t="str">
        <f>'[1]Приложение 5'!$B$169</f>
        <v>-</v>
      </c>
      <c r="C90" s="17">
        <v>17.5</v>
      </c>
      <c r="D90" s="17">
        <v>40</v>
      </c>
      <c r="E90" s="17">
        <v>60</v>
      </c>
      <c r="F90" s="17">
        <v>65</v>
      </c>
      <c r="G90" s="17">
        <v>85</v>
      </c>
      <c r="H90" s="17">
        <v>105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31"/>
      <c r="T90" s="29"/>
    </row>
    <row r="91" spans="1:20" x14ac:dyDescent="0.25">
      <c r="A91" s="99" t="s">
        <v>20</v>
      </c>
      <c r="B91" s="17">
        <v>17.5</v>
      </c>
      <c r="C91" s="100" t="str">
        <f>'[1]Приложение 5'!$B$169</f>
        <v>-</v>
      </c>
      <c r="D91" s="17">
        <v>20</v>
      </c>
      <c r="E91" s="17">
        <v>40</v>
      </c>
      <c r="F91" s="17">
        <v>60</v>
      </c>
      <c r="G91" s="17">
        <v>80</v>
      </c>
      <c r="H91" s="17">
        <v>100</v>
      </c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31"/>
      <c r="T91" s="29"/>
    </row>
    <row r="92" spans="1:20" x14ac:dyDescent="0.25">
      <c r="A92" s="99" t="s">
        <v>17</v>
      </c>
      <c r="B92" s="17">
        <v>40</v>
      </c>
      <c r="C92" s="17">
        <v>20</v>
      </c>
      <c r="D92" s="100" t="str">
        <f>'[1]Приложение 5'!$B$169</f>
        <v>-</v>
      </c>
      <c r="E92" s="17">
        <v>20</v>
      </c>
      <c r="F92" s="17">
        <v>40</v>
      </c>
      <c r="G92" s="17">
        <v>60</v>
      </c>
      <c r="H92" s="17">
        <v>80</v>
      </c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31"/>
      <c r="T92" s="29"/>
    </row>
    <row r="93" spans="1:20" x14ac:dyDescent="0.25">
      <c r="A93" s="99" t="s">
        <v>16</v>
      </c>
      <c r="B93" s="17">
        <v>60</v>
      </c>
      <c r="C93" s="17">
        <v>40</v>
      </c>
      <c r="D93" s="17">
        <v>20</v>
      </c>
      <c r="E93" s="100" t="str">
        <f>'[1]Приложение 5'!$B$169</f>
        <v>-</v>
      </c>
      <c r="F93" s="17">
        <v>20</v>
      </c>
      <c r="G93" s="17">
        <v>40</v>
      </c>
      <c r="H93" s="17">
        <v>60</v>
      </c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31"/>
      <c r="T93" s="29"/>
    </row>
    <row r="94" spans="1:20" x14ac:dyDescent="0.25">
      <c r="A94" s="99" t="s">
        <v>15</v>
      </c>
      <c r="B94" s="17">
        <v>65</v>
      </c>
      <c r="C94" s="17">
        <v>60</v>
      </c>
      <c r="D94" s="17">
        <v>40</v>
      </c>
      <c r="E94" s="17">
        <v>20</v>
      </c>
      <c r="F94" s="100" t="str">
        <f>'[1]Приложение 5'!$B$169</f>
        <v>-</v>
      </c>
      <c r="G94" s="17">
        <v>30</v>
      </c>
      <c r="H94" s="17">
        <v>55</v>
      </c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31"/>
      <c r="T94" s="29"/>
    </row>
    <row r="95" spans="1:20" x14ac:dyDescent="0.25">
      <c r="A95" s="99" t="s">
        <v>62</v>
      </c>
      <c r="B95" s="17">
        <v>85</v>
      </c>
      <c r="C95" s="17">
        <v>80</v>
      </c>
      <c r="D95" s="17">
        <v>60</v>
      </c>
      <c r="E95" s="17">
        <v>40</v>
      </c>
      <c r="F95" s="17">
        <v>30</v>
      </c>
      <c r="G95" s="100" t="str">
        <f>'[1]Приложение 5'!$B$169</f>
        <v>-</v>
      </c>
      <c r="H95" s="17">
        <v>25</v>
      </c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31"/>
      <c r="T95" s="29"/>
    </row>
    <row r="96" spans="1:20" x14ac:dyDescent="0.25">
      <c r="A96" s="99" t="s">
        <v>63</v>
      </c>
      <c r="B96" s="17">
        <v>105</v>
      </c>
      <c r="C96" s="17">
        <v>100</v>
      </c>
      <c r="D96" s="17">
        <v>80</v>
      </c>
      <c r="E96" s="17">
        <v>60</v>
      </c>
      <c r="F96" s="17">
        <v>55</v>
      </c>
      <c r="G96" s="17">
        <v>25</v>
      </c>
      <c r="H96" s="100" t="str">
        <f>'[1]Приложение 5'!$B$169</f>
        <v>-</v>
      </c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31"/>
      <c r="T96" s="29"/>
    </row>
    <row r="97" spans="1:20" x14ac:dyDescent="0.25">
      <c r="A97" s="97"/>
      <c r="B97" s="28"/>
      <c r="C97" s="28"/>
      <c r="D97" s="28"/>
      <c r="E97" s="28"/>
      <c r="F97" s="28"/>
      <c r="G97" s="28"/>
      <c r="H97" s="28"/>
      <c r="I97" s="28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1:20" x14ac:dyDescent="0.25">
      <c r="A98" s="97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31"/>
      <c r="M98" s="31"/>
      <c r="N98" s="29"/>
      <c r="O98" s="29"/>
      <c r="P98" s="178" t="s">
        <v>64</v>
      </c>
      <c r="Q98" s="178"/>
      <c r="R98" s="178"/>
      <c r="S98" s="178"/>
      <c r="T98" s="178"/>
    </row>
    <row r="99" spans="1:20" x14ac:dyDescent="0.25">
      <c r="A99" s="97" t="s">
        <v>65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88"/>
      <c r="M99" s="88"/>
      <c r="N99" s="29"/>
      <c r="O99" s="29"/>
      <c r="P99" s="29"/>
      <c r="Q99" s="29"/>
      <c r="R99" s="29"/>
      <c r="S99" s="29"/>
      <c r="T99" s="29"/>
    </row>
    <row r="100" spans="1:20" ht="82.5" x14ac:dyDescent="0.25">
      <c r="A100" s="99"/>
      <c r="B100" s="16" t="s">
        <v>15</v>
      </c>
      <c r="C100" s="16" t="s">
        <v>16</v>
      </c>
      <c r="D100" s="16" t="s">
        <v>17</v>
      </c>
      <c r="E100" s="16" t="s">
        <v>18</v>
      </c>
      <c r="F100" s="16" t="s">
        <v>19</v>
      </c>
      <c r="G100" s="16" t="s">
        <v>20</v>
      </c>
      <c r="H100" s="16" t="s">
        <v>31</v>
      </c>
      <c r="I100" s="16" t="s">
        <v>91</v>
      </c>
      <c r="J100" s="16" t="s">
        <v>22</v>
      </c>
      <c r="K100" s="16" t="s">
        <v>23</v>
      </c>
      <c r="L100" s="16" t="s">
        <v>24</v>
      </c>
      <c r="M100" s="16" t="s">
        <v>2</v>
      </c>
      <c r="N100" s="29"/>
      <c r="O100" s="29"/>
      <c r="P100" s="29"/>
      <c r="Q100" s="29"/>
      <c r="R100" s="29"/>
      <c r="S100" s="29"/>
      <c r="T100" s="29"/>
    </row>
    <row r="101" spans="1:20" x14ac:dyDescent="0.25">
      <c r="A101" s="99" t="s">
        <v>15</v>
      </c>
      <c r="B101" s="100" t="str">
        <f>'[1]Приложение 5'!$B$169</f>
        <v>-</v>
      </c>
      <c r="C101" s="17">
        <v>20</v>
      </c>
      <c r="D101" s="17">
        <v>40</v>
      </c>
      <c r="E101" s="17">
        <v>60</v>
      </c>
      <c r="F101" s="17">
        <v>60</v>
      </c>
      <c r="G101" s="17">
        <v>60</v>
      </c>
      <c r="H101" s="17">
        <v>65</v>
      </c>
      <c r="I101" s="17">
        <v>65</v>
      </c>
      <c r="J101" s="17">
        <v>65</v>
      </c>
      <c r="K101" s="17">
        <v>65</v>
      </c>
      <c r="L101" s="17">
        <v>85</v>
      </c>
      <c r="M101" s="17">
        <v>105</v>
      </c>
      <c r="N101" s="29"/>
      <c r="O101" s="29"/>
      <c r="P101" s="29"/>
      <c r="Q101" s="29"/>
      <c r="R101" s="29"/>
      <c r="S101" s="29"/>
      <c r="T101" s="29"/>
    </row>
    <row r="102" spans="1:20" x14ac:dyDescent="0.25">
      <c r="A102" s="99" t="s">
        <v>16</v>
      </c>
      <c r="B102" s="17">
        <v>20</v>
      </c>
      <c r="C102" s="100" t="str">
        <f>'[1]Приложение 5'!$B$169</f>
        <v>-</v>
      </c>
      <c r="D102" s="17">
        <v>20</v>
      </c>
      <c r="E102" s="17">
        <v>40</v>
      </c>
      <c r="F102" s="17">
        <v>40</v>
      </c>
      <c r="G102" s="17">
        <v>40</v>
      </c>
      <c r="H102" s="17">
        <v>60</v>
      </c>
      <c r="I102" s="17">
        <v>60</v>
      </c>
      <c r="J102" s="17">
        <v>60</v>
      </c>
      <c r="K102" s="17">
        <v>60</v>
      </c>
      <c r="L102" s="17">
        <v>80</v>
      </c>
      <c r="M102" s="17">
        <v>100</v>
      </c>
      <c r="N102" s="29"/>
      <c r="O102" s="29"/>
      <c r="P102" s="29"/>
      <c r="Q102" s="29"/>
      <c r="R102" s="29"/>
      <c r="S102" s="29"/>
      <c r="T102" s="29"/>
    </row>
    <row r="103" spans="1:20" x14ac:dyDescent="0.25">
      <c r="A103" s="99" t="s">
        <v>17</v>
      </c>
      <c r="B103" s="17">
        <v>40</v>
      </c>
      <c r="C103" s="17">
        <v>20</v>
      </c>
      <c r="D103" s="100" t="str">
        <f>'[1]Приложение 5'!$B$169</f>
        <v>-</v>
      </c>
      <c r="E103" s="17">
        <v>20</v>
      </c>
      <c r="F103" s="17">
        <v>20</v>
      </c>
      <c r="G103" s="17">
        <v>20</v>
      </c>
      <c r="H103" s="17">
        <v>40</v>
      </c>
      <c r="I103" s="17">
        <v>40</v>
      </c>
      <c r="J103" s="17">
        <v>40</v>
      </c>
      <c r="K103" s="17">
        <v>40</v>
      </c>
      <c r="L103" s="17">
        <v>60</v>
      </c>
      <c r="M103" s="17">
        <v>80</v>
      </c>
      <c r="N103" s="29"/>
      <c r="O103" s="29"/>
      <c r="P103" s="29"/>
      <c r="Q103" s="29"/>
      <c r="R103" s="29"/>
      <c r="S103" s="29"/>
      <c r="T103" s="29"/>
    </row>
    <row r="104" spans="1:20" x14ac:dyDescent="0.25">
      <c r="A104" s="99" t="s">
        <v>18</v>
      </c>
      <c r="B104" s="17">
        <v>60</v>
      </c>
      <c r="C104" s="17">
        <v>40</v>
      </c>
      <c r="D104" s="17">
        <v>20</v>
      </c>
      <c r="E104" s="100" t="str">
        <f>'[1]Приложение 5'!$B$169</f>
        <v>-</v>
      </c>
      <c r="F104" s="17">
        <v>20</v>
      </c>
      <c r="G104" s="17">
        <v>20</v>
      </c>
      <c r="H104" s="17">
        <v>20</v>
      </c>
      <c r="I104" s="17">
        <v>20</v>
      </c>
      <c r="J104" s="17">
        <v>20</v>
      </c>
      <c r="K104" s="17">
        <v>20</v>
      </c>
      <c r="L104" s="17">
        <v>40</v>
      </c>
      <c r="M104" s="17">
        <v>60</v>
      </c>
      <c r="N104" s="29"/>
      <c r="O104" s="29"/>
      <c r="P104" s="29"/>
      <c r="Q104" s="29"/>
      <c r="R104" s="29"/>
      <c r="S104" s="29"/>
      <c r="T104" s="29"/>
    </row>
    <row r="105" spans="1:20" x14ac:dyDescent="0.25">
      <c r="A105" s="99" t="s">
        <v>19</v>
      </c>
      <c r="B105" s="17">
        <v>60</v>
      </c>
      <c r="C105" s="17">
        <v>40</v>
      </c>
      <c r="D105" s="17">
        <v>20</v>
      </c>
      <c r="E105" s="17">
        <v>20</v>
      </c>
      <c r="F105" s="100" t="str">
        <f>'[1]Приложение 5'!$B$169</f>
        <v>-</v>
      </c>
      <c r="G105" s="17">
        <v>20</v>
      </c>
      <c r="H105" s="17">
        <v>20</v>
      </c>
      <c r="I105" s="17">
        <v>20</v>
      </c>
      <c r="J105" s="17">
        <v>20</v>
      </c>
      <c r="K105" s="17">
        <v>20</v>
      </c>
      <c r="L105" s="17">
        <v>40</v>
      </c>
      <c r="M105" s="17">
        <v>60</v>
      </c>
      <c r="N105" s="29"/>
      <c r="O105" s="29"/>
      <c r="P105" s="29"/>
      <c r="Q105" s="29"/>
      <c r="R105" s="29"/>
      <c r="S105" s="29"/>
      <c r="T105" s="29"/>
    </row>
    <row r="106" spans="1:20" x14ac:dyDescent="0.25">
      <c r="A106" s="99" t="s">
        <v>20</v>
      </c>
      <c r="B106" s="17">
        <v>60</v>
      </c>
      <c r="C106" s="17">
        <v>40</v>
      </c>
      <c r="D106" s="17">
        <v>20</v>
      </c>
      <c r="E106" s="17">
        <v>20</v>
      </c>
      <c r="F106" s="17">
        <v>20</v>
      </c>
      <c r="G106" s="100" t="str">
        <f>'[1]Приложение 5'!$B$169</f>
        <v>-</v>
      </c>
      <c r="H106" s="17">
        <v>17.5</v>
      </c>
      <c r="I106" s="17">
        <v>17.5</v>
      </c>
      <c r="J106" s="17">
        <v>17.5</v>
      </c>
      <c r="K106" s="17">
        <v>17.5</v>
      </c>
      <c r="L106" s="17">
        <v>40</v>
      </c>
      <c r="M106" s="17">
        <v>55</v>
      </c>
      <c r="N106" s="29"/>
      <c r="O106" s="29"/>
      <c r="P106" s="29"/>
      <c r="Q106" s="29"/>
      <c r="R106" s="29"/>
      <c r="S106" s="29"/>
      <c r="T106" s="29"/>
    </row>
    <row r="107" spans="1:20" x14ac:dyDescent="0.25">
      <c r="A107" s="99" t="s">
        <v>31</v>
      </c>
      <c r="B107" s="17">
        <v>65</v>
      </c>
      <c r="C107" s="17">
        <v>60</v>
      </c>
      <c r="D107" s="17">
        <v>40</v>
      </c>
      <c r="E107" s="17">
        <v>20</v>
      </c>
      <c r="F107" s="17">
        <v>20</v>
      </c>
      <c r="G107" s="17">
        <v>17.5</v>
      </c>
      <c r="H107" s="100" t="str">
        <f>'[1]Приложение 5'!$B$169</f>
        <v>-</v>
      </c>
      <c r="I107" s="17">
        <v>17.5</v>
      </c>
      <c r="J107" s="17">
        <v>17.5</v>
      </c>
      <c r="K107" s="17">
        <v>17.5</v>
      </c>
      <c r="L107" s="17">
        <v>40</v>
      </c>
      <c r="M107" s="17">
        <v>55</v>
      </c>
      <c r="N107" s="29"/>
      <c r="O107" s="29"/>
      <c r="P107" s="29"/>
      <c r="Q107" s="29"/>
      <c r="R107" s="29"/>
      <c r="S107" s="29"/>
      <c r="T107" s="29"/>
    </row>
    <row r="108" spans="1:20" x14ac:dyDescent="0.25">
      <c r="A108" s="99" t="s">
        <v>91</v>
      </c>
      <c r="B108" s="17">
        <v>65</v>
      </c>
      <c r="C108" s="17">
        <v>60</v>
      </c>
      <c r="D108" s="17">
        <v>40</v>
      </c>
      <c r="E108" s="17">
        <v>20</v>
      </c>
      <c r="F108" s="17">
        <v>20</v>
      </c>
      <c r="G108" s="17">
        <v>17.5</v>
      </c>
      <c r="H108" s="17">
        <v>17.5</v>
      </c>
      <c r="I108" s="100" t="str">
        <f>'[1]Приложение 5'!$B$169</f>
        <v>-</v>
      </c>
      <c r="J108" s="17">
        <v>17.5</v>
      </c>
      <c r="K108" s="17">
        <v>17.5</v>
      </c>
      <c r="L108" s="17">
        <v>40</v>
      </c>
      <c r="M108" s="17">
        <v>55</v>
      </c>
      <c r="N108" s="29"/>
      <c r="O108" s="29"/>
      <c r="P108" s="29"/>
      <c r="Q108" s="29"/>
      <c r="R108" s="29"/>
      <c r="S108" s="29"/>
      <c r="T108" s="29"/>
    </row>
    <row r="109" spans="1:20" x14ac:dyDescent="0.25">
      <c r="A109" s="99" t="s">
        <v>22</v>
      </c>
      <c r="B109" s="17">
        <v>65</v>
      </c>
      <c r="C109" s="17">
        <v>60</v>
      </c>
      <c r="D109" s="17">
        <v>40</v>
      </c>
      <c r="E109" s="17">
        <v>20</v>
      </c>
      <c r="F109" s="17">
        <v>20</v>
      </c>
      <c r="G109" s="17">
        <v>17.5</v>
      </c>
      <c r="H109" s="17">
        <v>17.5</v>
      </c>
      <c r="I109" s="17">
        <v>17.5</v>
      </c>
      <c r="J109" s="100" t="str">
        <f>'[1]Приложение 5'!$B$169</f>
        <v>-</v>
      </c>
      <c r="K109" s="17">
        <v>17.5</v>
      </c>
      <c r="L109" s="17">
        <v>20</v>
      </c>
      <c r="M109" s="17">
        <v>40</v>
      </c>
      <c r="N109" s="29"/>
      <c r="O109" s="29"/>
      <c r="P109" s="29"/>
      <c r="Q109" s="29"/>
      <c r="R109" s="29"/>
      <c r="S109" s="29"/>
      <c r="T109" s="29"/>
    </row>
    <row r="110" spans="1:20" x14ac:dyDescent="0.25">
      <c r="A110" s="99" t="s">
        <v>23</v>
      </c>
      <c r="B110" s="17">
        <v>65</v>
      </c>
      <c r="C110" s="17">
        <v>60</v>
      </c>
      <c r="D110" s="17">
        <v>40</v>
      </c>
      <c r="E110" s="17">
        <v>20</v>
      </c>
      <c r="F110" s="17">
        <v>20</v>
      </c>
      <c r="G110" s="17">
        <v>17.5</v>
      </c>
      <c r="H110" s="17">
        <v>17.5</v>
      </c>
      <c r="I110" s="17">
        <v>17.5</v>
      </c>
      <c r="J110" s="17">
        <v>17.5</v>
      </c>
      <c r="K110" s="100" t="str">
        <f>'[1]Приложение 5'!$B$169</f>
        <v>-</v>
      </c>
      <c r="L110" s="17">
        <v>20</v>
      </c>
      <c r="M110" s="17">
        <v>40</v>
      </c>
      <c r="N110" s="29"/>
      <c r="O110" s="29"/>
      <c r="P110" s="29"/>
      <c r="Q110" s="29"/>
      <c r="R110" s="29"/>
      <c r="S110" s="29"/>
      <c r="T110" s="29"/>
    </row>
    <row r="111" spans="1:20" x14ac:dyDescent="0.25">
      <c r="A111" s="99" t="s">
        <v>24</v>
      </c>
      <c r="B111" s="17">
        <v>85</v>
      </c>
      <c r="C111" s="17">
        <v>80</v>
      </c>
      <c r="D111" s="17">
        <v>60</v>
      </c>
      <c r="E111" s="17">
        <v>40</v>
      </c>
      <c r="F111" s="17">
        <v>40</v>
      </c>
      <c r="G111" s="17">
        <v>40</v>
      </c>
      <c r="H111" s="17">
        <v>40</v>
      </c>
      <c r="I111" s="17">
        <v>40</v>
      </c>
      <c r="J111" s="17">
        <v>20</v>
      </c>
      <c r="K111" s="17">
        <v>20</v>
      </c>
      <c r="L111" s="100" t="str">
        <f>'[1]Приложение 5'!$B$169</f>
        <v>-</v>
      </c>
      <c r="M111" s="17">
        <v>20</v>
      </c>
      <c r="N111" s="29"/>
      <c r="O111" s="29"/>
      <c r="P111" s="29"/>
      <c r="Q111" s="29"/>
      <c r="R111" s="29"/>
      <c r="S111" s="29"/>
      <c r="T111" s="29"/>
    </row>
    <row r="112" spans="1:20" x14ac:dyDescent="0.25">
      <c r="A112" s="99" t="s">
        <v>2</v>
      </c>
      <c r="B112" s="17">
        <v>105</v>
      </c>
      <c r="C112" s="17">
        <v>100</v>
      </c>
      <c r="D112" s="17">
        <v>80</v>
      </c>
      <c r="E112" s="17">
        <v>60</v>
      </c>
      <c r="F112" s="17">
        <v>60</v>
      </c>
      <c r="G112" s="17">
        <v>55</v>
      </c>
      <c r="H112" s="17">
        <v>55</v>
      </c>
      <c r="I112" s="17">
        <v>55</v>
      </c>
      <c r="J112" s="17">
        <v>40</v>
      </c>
      <c r="K112" s="17">
        <v>40</v>
      </c>
      <c r="L112" s="17">
        <v>20</v>
      </c>
      <c r="M112" s="100" t="str">
        <f>'[1]Приложение 5'!$B$169</f>
        <v>-</v>
      </c>
      <c r="N112" s="29"/>
      <c r="O112" s="29"/>
      <c r="P112" s="29"/>
      <c r="Q112" s="29"/>
      <c r="R112" s="29"/>
      <c r="S112" s="29"/>
      <c r="T112" s="29"/>
    </row>
    <row r="113" spans="1:20" x14ac:dyDescent="0.25">
      <c r="A113" s="9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9"/>
      <c r="O113" s="29"/>
      <c r="P113" s="29"/>
      <c r="Q113" s="29"/>
      <c r="R113" s="29"/>
      <c r="S113" s="29"/>
      <c r="T113" s="29"/>
    </row>
    <row r="114" spans="1:20" x14ac:dyDescent="0.25">
      <c r="A114" s="97"/>
      <c r="B114" s="29"/>
      <c r="C114" s="29"/>
      <c r="D114" s="29"/>
      <c r="E114" s="29"/>
      <c r="F114" s="29"/>
      <c r="G114" s="29"/>
      <c r="H114" s="29"/>
      <c r="I114" s="29"/>
      <c r="J114" s="31"/>
      <c r="K114" s="31"/>
      <c r="L114" s="29"/>
      <c r="M114" s="29"/>
      <c r="N114" s="29"/>
      <c r="O114" s="29"/>
      <c r="P114" s="178" t="s">
        <v>66</v>
      </c>
      <c r="Q114" s="178"/>
      <c r="R114" s="178"/>
      <c r="S114" s="178"/>
      <c r="T114" s="178"/>
    </row>
    <row r="115" spans="1:20" x14ac:dyDescent="0.25">
      <c r="A115" s="97" t="s">
        <v>67</v>
      </c>
      <c r="B115" s="29"/>
      <c r="C115" s="29"/>
      <c r="D115" s="29"/>
      <c r="E115" s="29"/>
      <c r="F115" s="29"/>
      <c r="G115" s="29"/>
      <c r="H115" s="29"/>
      <c r="I115" s="29"/>
      <c r="J115" s="88"/>
      <c r="K115" s="88"/>
      <c r="L115" s="29"/>
      <c r="M115" s="29"/>
      <c r="N115" s="29"/>
      <c r="O115" s="29"/>
      <c r="P115" s="29"/>
      <c r="Q115" s="29"/>
      <c r="R115" s="29"/>
      <c r="S115" s="29"/>
      <c r="T115" s="29"/>
    </row>
    <row r="116" spans="1:20" ht="69.75" x14ac:dyDescent="0.25">
      <c r="A116" s="99"/>
      <c r="B116" s="16" t="s">
        <v>53</v>
      </c>
      <c r="C116" s="16" t="s">
        <v>52</v>
      </c>
      <c r="D116" s="16" t="s">
        <v>51</v>
      </c>
      <c r="E116" s="16" t="s">
        <v>50</v>
      </c>
      <c r="F116" s="16" t="s">
        <v>31</v>
      </c>
      <c r="G116" s="16" t="s">
        <v>91</v>
      </c>
      <c r="H116" s="16" t="s">
        <v>22</v>
      </c>
      <c r="I116" s="16" t="s">
        <v>23</v>
      </c>
      <c r="J116" s="16" t="s">
        <v>24</v>
      </c>
      <c r="K116" s="16" t="s">
        <v>2</v>
      </c>
      <c r="L116" s="29"/>
      <c r="M116" s="29"/>
      <c r="N116" s="29"/>
      <c r="O116" s="29"/>
      <c r="P116" s="29"/>
      <c r="Q116" s="29"/>
      <c r="R116" s="29"/>
      <c r="S116" s="29"/>
      <c r="T116" s="29"/>
    </row>
    <row r="117" spans="1:20" x14ac:dyDescent="0.25">
      <c r="A117" s="99" t="s">
        <v>53</v>
      </c>
      <c r="B117" s="100" t="str">
        <f>'[1]Приложение 5'!$B$169</f>
        <v>-</v>
      </c>
      <c r="C117" s="17">
        <v>20</v>
      </c>
      <c r="D117" s="17">
        <v>20</v>
      </c>
      <c r="E117" s="17">
        <v>40</v>
      </c>
      <c r="F117" s="17">
        <v>65</v>
      </c>
      <c r="G117" s="17">
        <v>65</v>
      </c>
      <c r="H117" s="17">
        <v>65</v>
      </c>
      <c r="I117" s="17">
        <v>65</v>
      </c>
      <c r="J117" s="17">
        <v>85</v>
      </c>
      <c r="K117" s="17">
        <v>105</v>
      </c>
      <c r="L117" s="29"/>
      <c r="M117" s="29"/>
      <c r="N117" s="29"/>
      <c r="O117" s="29"/>
      <c r="P117" s="29"/>
      <c r="Q117" s="29"/>
      <c r="R117" s="29"/>
      <c r="S117" s="29"/>
      <c r="T117" s="29"/>
    </row>
    <row r="118" spans="1:20" x14ac:dyDescent="0.25">
      <c r="A118" s="99" t="s">
        <v>52</v>
      </c>
      <c r="B118" s="17">
        <v>20</v>
      </c>
      <c r="C118" s="100" t="str">
        <f>'[1]Приложение 5'!$B$169</f>
        <v>-</v>
      </c>
      <c r="D118" s="17">
        <v>20</v>
      </c>
      <c r="E118" s="17">
        <v>40</v>
      </c>
      <c r="F118" s="17">
        <v>60</v>
      </c>
      <c r="G118" s="17">
        <v>60</v>
      </c>
      <c r="H118" s="17">
        <v>60</v>
      </c>
      <c r="I118" s="17">
        <v>60</v>
      </c>
      <c r="J118" s="17">
        <v>80</v>
      </c>
      <c r="K118" s="17">
        <v>100</v>
      </c>
      <c r="L118" s="29"/>
      <c r="M118" s="29"/>
      <c r="N118" s="29"/>
      <c r="O118" s="29"/>
      <c r="P118" s="29"/>
      <c r="Q118" s="29"/>
      <c r="R118" s="29"/>
      <c r="S118" s="29"/>
      <c r="T118" s="29"/>
    </row>
    <row r="119" spans="1:20" x14ac:dyDescent="0.25">
      <c r="A119" s="99" t="s">
        <v>51</v>
      </c>
      <c r="B119" s="17">
        <v>20</v>
      </c>
      <c r="C119" s="17">
        <v>20</v>
      </c>
      <c r="D119" s="100" t="str">
        <f>'[1]Приложение 5'!$B$169</f>
        <v>-</v>
      </c>
      <c r="E119" s="17">
        <v>20</v>
      </c>
      <c r="F119" s="17">
        <v>40</v>
      </c>
      <c r="G119" s="17">
        <v>40</v>
      </c>
      <c r="H119" s="17">
        <v>40</v>
      </c>
      <c r="I119" s="17">
        <v>40</v>
      </c>
      <c r="J119" s="17">
        <v>60</v>
      </c>
      <c r="K119" s="17">
        <v>80</v>
      </c>
      <c r="L119" s="29"/>
      <c r="M119" s="29"/>
      <c r="N119" s="29"/>
      <c r="O119" s="29"/>
      <c r="P119" s="29"/>
      <c r="Q119" s="29"/>
      <c r="R119" s="29"/>
      <c r="S119" s="29"/>
      <c r="T119" s="29"/>
    </row>
    <row r="120" spans="1:20" x14ac:dyDescent="0.25">
      <c r="A120" s="99" t="s">
        <v>50</v>
      </c>
      <c r="B120" s="17">
        <v>40</v>
      </c>
      <c r="C120" s="17">
        <v>40</v>
      </c>
      <c r="D120" s="17">
        <v>20</v>
      </c>
      <c r="E120" s="100" t="str">
        <f>'[1]Приложение 5'!$B$169</f>
        <v>-</v>
      </c>
      <c r="F120" s="17">
        <v>17.5</v>
      </c>
      <c r="G120" s="17">
        <v>17.5</v>
      </c>
      <c r="H120" s="17">
        <v>17.5</v>
      </c>
      <c r="I120" s="17">
        <v>17.5</v>
      </c>
      <c r="J120" s="17">
        <v>40</v>
      </c>
      <c r="K120" s="17">
        <v>60</v>
      </c>
      <c r="L120" s="29"/>
      <c r="M120" s="29"/>
      <c r="N120" s="29"/>
      <c r="O120" s="29"/>
      <c r="P120" s="29"/>
      <c r="Q120" s="29"/>
      <c r="R120" s="29"/>
      <c r="S120" s="29"/>
      <c r="T120" s="29"/>
    </row>
    <row r="121" spans="1:20" x14ac:dyDescent="0.25">
      <c r="A121" s="99" t="s">
        <v>31</v>
      </c>
      <c r="B121" s="17">
        <v>65</v>
      </c>
      <c r="C121" s="17">
        <v>60</v>
      </c>
      <c r="D121" s="17">
        <v>40</v>
      </c>
      <c r="E121" s="17">
        <v>17.5</v>
      </c>
      <c r="F121" s="100" t="str">
        <f>'[1]Приложение 5'!$B$169</f>
        <v>-</v>
      </c>
      <c r="G121" s="17">
        <v>17.5</v>
      </c>
      <c r="H121" s="17">
        <v>17.5</v>
      </c>
      <c r="I121" s="17">
        <v>17.5</v>
      </c>
      <c r="J121" s="17">
        <v>40</v>
      </c>
      <c r="K121" s="17">
        <v>55</v>
      </c>
      <c r="L121" s="29"/>
      <c r="M121" s="29"/>
      <c r="N121" s="29"/>
      <c r="O121" s="29"/>
      <c r="P121" s="29"/>
      <c r="Q121" s="29"/>
      <c r="R121" s="29"/>
      <c r="S121" s="29"/>
      <c r="T121" s="29"/>
    </row>
    <row r="122" spans="1:20" x14ac:dyDescent="0.25">
      <c r="A122" s="99" t="s">
        <v>91</v>
      </c>
      <c r="B122" s="17">
        <v>65</v>
      </c>
      <c r="C122" s="17">
        <v>60</v>
      </c>
      <c r="D122" s="17">
        <v>40</v>
      </c>
      <c r="E122" s="17">
        <v>17.5</v>
      </c>
      <c r="F122" s="17">
        <v>17.5</v>
      </c>
      <c r="G122" s="100" t="str">
        <f>'[1]Приложение 5'!$B$169</f>
        <v>-</v>
      </c>
      <c r="H122" s="17">
        <v>17.5</v>
      </c>
      <c r="I122" s="17">
        <v>17.5</v>
      </c>
      <c r="J122" s="17">
        <v>40</v>
      </c>
      <c r="K122" s="17">
        <v>55</v>
      </c>
      <c r="L122" s="29"/>
      <c r="M122" s="29"/>
      <c r="N122" s="29"/>
      <c r="O122" s="29"/>
      <c r="P122" s="29"/>
      <c r="Q122" s="29"/>
      <c r="R122" s="29"/>
      <c r="S122" s="29"/>
      <c r="T122" s="29"/>
    </row>
    <row r="123" spans="1:20" x14ac:dyDescent="0.25">
      <c r="A123" s="99" t="s">
        <v>22</v>
      </c>
      <c r="B123" s="17">
        <v>65</v>
      </c>
      <c r="C123" s="17">
        <v>60</v>
      </c>
      <c r="D123" s="17">
        <v>40</v>
      </c>
      <c r="E123" s="17">
        <v>17.5</v>
      </c>
      <c r="F123" s="17">
        <v>17.5</v>
      </c>
      <c r="G123" s="17">
        <v>17.5</v>
      </c>
      <c r="H123" s="100" t="str">
        <f>'[1]Приложение 5'!$B$169</f>
        <v>-</v>
      </c>
      <c r="I123" s="17">
        <v>17.5</v>
      </c>
      <c r="J123" s="17">
        <v>40</v>
      </c>
      <c r="K123" s="17">
        <v>55</v>
      </c>
      <c r="L123" s="29"/>
      <c r="M123" s="29"/>
      <c r="N123" s="29"/>
      <c r="O123" s="29"/>
      <c r="P123" s="29"/>
      <c r="Q123" s="29"/>
      <c r="R123" s="29"/>
      <c r="S123" s="29"/>
      <c r="T123" s="29"/>
    </row>
    <row r="124" spans="1:20" x14ac:dyDescent="0.25">
      <c r="A124" s="99" t="s">
        <v>23</v>
      </c>
      <c r="B124" s="17">
        <v>65</v>
      </c>
      <c r="C124" s="17">
        <v>60</v>
      </c>
      <c r="D124" s="17">
        <v>40</v>
      </c>
      <c r="E124" s="17">
        <v>17.5</v>
      </c>
      <c r="F124" s="17">
        <v>17.5</v>
      </c>
      <c r="G124" s="17">
        <v>17.5</v>
      </c>
      <c r="H124" s="17">
        <v>17.5</v>
      </c>
      <c r="I124" s="100" t="str">
        <f>'[1]Приложение 5'!$B$169</f>
        <v>-</v>
      </c>
      <c r="J124" s="17">
        <v>20</v>
      </c>
      <c r="K124" s="17">
        <v>40</v>
      </c>
      <c r="L124" s="29"/>
      <c r="M124" s="29"/>
      <c r="N124" s="29"/>
      <c r="O124" s="29"/>
      <c r="P124" s="29"/>
      <c r="Q124" s="29"/>
      <c r="R124" s="29"/>
      <c r="S124" s="29"/>
      <c r="T124" s="29"/>
    </row>
    <row r="125" spans="1:20" x14ac:dyDescent="0.25">
      <c r="A125" s="99" t="s">
        <v>24</v>
      </c>
      <c r="B125" s="17">
        <v>85</v>
      </c>
      <c r="C125" s="17">
        <v>80</v>
      </c>
      <c r="D125" s="17">
        <v>60</v>
      </c>
      <c r="E125" s="17">
        <v>40</v>
      </c>
      <c r="F125" s="17">
        <v>40</v>
      </c>
      <c r="G125" s="17">
        <v>40</v>
      </c>
      <c r="H125" s="17">
        <v>40</v>
      </c>
      <c r="I125" s="17">
        <v>20</v>
      </c>
      <c r="J125" s="100" t="str">
        <f>'[1]Приложение 5'!$B$169</f>
        <v>-</v>
      </c>
      <c r="K125" s="17">
        <v>20</v>
      </c>
      <c r="L125" s="29"/>
      <c r="M125" s="29"/>
      <c r="N125" s="29"/>
      <c r="O125" s="29"/>
      <c r="P125" s="29"/>
      <c r="Q125" s="29"/>
      <c r="R125" s="29"/>
      <c r="S125" s="29"/>
      <c r="T125" s="29"/>
    </row>
    <row r="126" spans="1:20" x14ac:dyDescent="0.25">
      <c r="A126" s="99" t="s">
        <v>2</v>
      </c>
      <c r="B126" s="17">
        <v>105</v>
      </c>
      <c r="C126" s="17">
        <v>100</v>
      </c>
      <c r="D126" s="17">
        <v>80</v>
      </c>
      <c r="E126" s="17">
        <v>60</v>
      </c>
      <c r="F126" s="17">
        <v>55</v>
      </c>
      <c r="G126" s="17">
        <v>55</v>
      </c>
      <c r="H126" s="17">
        <v>55</v>
      </c>
      <c r="I126" s="17">
        <v>40</v>
      </c>
      <c r="J126" s="17">
        <v>20</v>
      </c>
      <c r="K126" s="100" t="str">
        <f>'[1]Приложение 5'!$B$169</f>
        <v>-</v>
      </c>
      <c r="L126" s="29"/>
      <c r="M126" s="29"/>
      <c r="N126" s="29"/>
      <c r="O126" s="29"/>
      <c r="P126" s="29"/>
      <c r="Q126" s="29"/>
      <c r="R126" s="29"/>
      <c r="S126" s="29"/>
      <c r="T126" s="29"/>
    </row>
    <row r="127" spans="1:20" x14ac:dyDescent="0.25">
      <c r="A127" s="9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9"/>
      <c r="M127" s="29"/>
      <c r="N127" s="29"/>
      <c r="O127" s="29"/>
      <c r="P127" s="29"/>
      <c r="Q127" s="29"/>
      <c r="R127" s="29"/>
      <c r="S127" s="29"/>
      <c r="T127" s="29"/>
    </row>
    <row r="128" spans="1:20" x14ac:dyDescent="0.25">
      <c r="A128" s="97"/>
      <c r="B128" s="29"/>
      <c r="C128" s="29"/>
      <c r="D128" s="29"/>
      <c r="E128" s="29"/>
      <c r="F128" s="29"/>
      <c r="G128" s="29"/>
      <c r="H128" s="29"/>
      <c r="I128" s="29"/>
      <c r="J128" s="29"/>
      <c r="K128" s="31"/>
      <c r="L128" s="31"/>
      <c r="M128" s="29"/>
      <c r="N128" s="29"/>
      <c r="O128" s="29"/>
      <c r="P128" s="178" t="s">
        <v>68</v>
      </c>
      <c r="Q128" s="178"/>
      <c r="R128" s="178"/>
      <c r="S128" s="178"/>
      <c r="T128" s="178"/>
    </row>
    <row r="129" spans="1:20" x14ac:dyDescent="0.25">
      <c r="A129" s="97" t="s">
        <v>69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88"/>
      <c r="L129" s="88"/>
      <c r="M129" s="29"/>
      <c r="N129" s="29"/>
      <c r="O129" s="29"/>
      <c r="P129" s="29"/>
      <c r="Q129" s="29"/>
      <c r="R129" s="29"/>
      <c r="S129" s="29"/>
      <c r="T129" s="29"/>
    </row>
    <row r="130" spans="1:20" ht="82.5" x14ac:dyDescent="0.25">
      <c r="A130" s="99"/>
      <c r="B130" s="16" t="s">
        <v>15</v>
      </c>
      <c r="C130" s="16" t="s">
        <v>16</v>
      </c>
      <c r="D130" s="16" t="s">
        <v>17</v>
      </c>
      <c r="E130" s="16" t="s">
        <v>18</v>
      </c>
      <c r="F130" s="16" t="s">
        <v>19</v>
      </c>
      <c r="G130" s="16" t="s">
        <v>20</v>
      </c>
      <c r="H130" s="16" t="s">
        <v>31</v>
      </c>
      <c r="I130" s="16" t="s">
        <v>50</v>
      </c>
      <c r="J130" s="16" t="s">
        <v>51</v>
      </c>
      <c r="K130" s="16" t="s">
        <v>52</v>
      </c>
      <c r="L130" s="16" t="s">
        <v>53</v>
      </c>
      <c r="M130" s="29"/>
      <c r="N130" s="29"/>
      <c r="O130" s="29"/>
      <c r="P130" s="29"/>
      <c r="Q130" s="29"/>
      <c r="R130" s="29"/>
      <c r="S130" s="29"/>
      <c r="T130" s="29"/>
    </row>
    <row r="131" spans="1:20" x14ac:dyDescent="0.25">
      <c r="A131" s="99" t="s">
        <v>15</v>
      </c>
      <c r="B131" s="100" t="str">
        <f>'[1]Приложение 5'!$B$169</f>
        <v>-</v>
      </c>
      <c r="C131" s="17">
        <v>20</v>
      </c>
      <c r="D131" s="17">
        <v>40</v>
      </c>
      <c r="E131" s="17">
        <v>60</v>
      </c>
      <c r="F131" s="17">
        <v>60</v>
      </c>
      <c r="G131" s="17">
        <v>60</v>
      </c>
      <c r="H131" s="17">
        <v>65</v>
      </c>
      <c r="I131" s="17">
        <v>65</v>
      </c>
      <c r="J131" s="17">
        <v>85</v>
      </c>
      <c r="K131" s="17">
        <v>105</v>
      </c>
      <c r="L131" s="17">
        <v>105</v>
      </c>
      <c r="M131" s="29"/>
      <c r="N131" s="29"/>
      <c r="O131" s="29"/>
      <c r="P131" s="29"/>
      <c r="Q131" s="29"/>
      <c r="R131" s="29"/>
      <c r="S131" s="29"/>
      <c r="T131" s="29"/>
    </row>
    <row r="132" spans="1:20" x14ac:dyDescent="0.25">
      <c r="A132" s="99" t="s">
        <v>16</v>
      </c>
      <c r="B132" s="17">
        <v>20</v>
      </c>
      <c r="C132" s="100" t="str">
        <f>'[1]Приложение 5'!$B$169</f>
        <v>-</v>
      </c>
      <c r="D132" s="17">
        <v>20</v>
      </c>
      <c r="E132" s="17">
        <v>40</v>
      </c>
      <c r="F132" s="17">
        <v>40</v>
      </c>
      <c r="G132" s="17">
        <v>40</v>
      </c>
      <c r="H132" s="17">
        <v>60</v>
      </c>
      <c r="I132" s="17">
        <v>60</v>
      </c>
      <c r="J132" s="17">
        <v>80</v>
      </c>
      <c r="K132" s="17">
        <v>100</v>
      </c>
      <c r="L132" s="17">
        <v>100</v>
      </c>
      <c r="M132" s="29"/>
      <c r="N132" s="29"/>
      <c r="O132" s="29"/>
      <c r="P132" s="29"/>
      <c r="Q132" s="29"/>
      <c r="R132" s="29"/>
      <c r="S132" s="29"/>
      <c r="T132" s="29"/>
    </row>
    <row r="133" spans="1:20" x14ac:dyDescent="0.25">
      <c r="A133" s="99" t="s">
        <v>17</v>
      </c>
      <c r="B133" s="17">
        <v>40</v>
      </c>
      <c r="C133" s="17">
        <v>20</v>
      </c>
      <c r="D133" s="100" t="str">
        <f>'[1]Приложение 5'!$B$169</f>
        <v>-</v>
      </c>
      <c r="E133" s="17">
        <v>20</v>
      </c>
      <c r="F133" s="17">
        <v>20</v>
      </c>
      <c r="G133" s="17">
        <v>20</v>
      </c>
      <c r="H133" s="17">
        <v>40</v>
      </c>
      <c r="I133" s="17">
        <v>40</v>
      </c>
      <c r="J133" s="17">
        <v>60</v>
      </c>
      <c r="K133" s="17">
        <v>80</v>
      </c>
      <c r="L133" s="17">
        <v>80</v>
      </c>
      <c r="M133" s="29"/>
      <c r="N133" s="29"/>
      <c r="O133" s="29"/>
      <c r="P133" s="29"/>
      <c r="Q133" s="29"/>
      <c r="R133" s="29"/>
      <c r="S133" s="29"/>
      <c r="T133" s="29"/>
    </row>
    <row r="134" spans="1:20" x14ac:dyDescent="0.25">
      <c r="A134" s="99" t="s">
        <v>18</v>
      </c>
      <c r="B134" s="17">
        <v>60</v>
      </c>
      <c r="C134" s="17">
        <v>40</v>
      </c>
      <c r="D134" s="17">
        <v>20</v>
      </c>
      <c r="E134" s="100" t="str">
        <f>'[1]Приложение 5'!$B$169</f>
        <v>-</v>
      </c>
      <c r="F134" s="17">
        <v>20</v>
      </c>
      <c r="G134" s="17">
        <v>20</v>
      </c>
      <c r="H134" s="17">
        <v>20</v>
      </c>
      <c r="I134" s="17">
        <v>20</v>
      </c>
      <c r="J134" s="17">
        <v>40</v>
      </c>
      <c r="K134" s="17">
        <v>60</v>
      </c>
      <c r="L134" s="17">
        <v>60</v>
      </c>
      <c r="M134" s="29"/>
      <c r="N134" s="29"/>
      <c r="O134" s="29"/>
      <c r="P134" s="29"/>
      <c r="Q134" s="29"/>
      <c r="R134" s="29"/>
      <c r="S134" s="29"/>
      <c r="T134" s="29"/>
    </row>
    <row r="135" spans="1:20" x14ac:dyDescent="0.25">
      <c r="A135" s="99" t="s">
        <v>19</v>
      </c>
      <c r="B135" s="17">
        <v>60</v>
      </c>
      <c r="C135" s="17">
        <v>40</v>
      </c>
      <c r="D135" s="17">
        <v>20</v>
      </c>
      <c r="E135" s="17">
        <v>20</v>
      </c>
      <c r="F135" s="100" t="str">
        <f>'[1]Приложение 5'!$B$169</f>
        <v>-</v>
      </c>
      <c r="G135" s="17">
        <v>20</v>
      </c>
      <c r="H135" s="17">
        <v>20</v>
      </c>
      <c r="I135" s="17">
        <v>20</v>
      </c>
      <c r="J135" s="17">
        <v>40</v>
      </c>
      <c r="K135" s="17">
        <v>60</v>
      </c>
      <c r="L135" s="17">
        <v>60</v>
      </c>
      <c r="M135" s="29"/>
      <c r="N135" s="29"/>
      <c r="O135" s="29"/>
      <c r="P135" s="29"/>
      <c r="Q135" s="29"/>
      <c r="R135" s="29"/>
      <c r="S135" s="29"/>
      <c r="T135" s="29"/>
    </row>
    <row r="136" spans="1:20" x14ac:dyDescent="0.25">
      <c r="A136" s="99" t="s">
        <v>20</v>
      </c>
      <c r="B136" s="17">
        <v>60</v>
      </c>
      <c r="C136" s="17">
        <v>40</v>
      </c>
      <c r="D136" s="17">
        <v>20</v>
      </c>
      <c r="E136" s="17">
        <v>20</v>
      </c>
      <c r="F136" s="17">
        <v>20</v>
      </c>
      <c r="G136" s="100" t="str">
        <f>'[1]Приложение 5'!$B$169</f>
        <v>-</v>
      </c>
      <c r="H136" s="17">
        <v>17.5</v>
      </c>
      <c r="I136" s="17">
        <v>17.5</v>
      </c>
      <c r="J136" s="17">
        <v>40</v>
      </c>
      <c r="K136" s="17">
        <v>60</v>
      </c>
      <c r="L136" s="17">
        <v>65</v>
      </c>
      <c r="M136" s="29"/>
      <c r="N136" s="29"/>
      <c r="O136" s="29"/>
      <c r="P136" s="29"/>
      <c r="Q136" s="29"/>
      <c r="R136" s="29"/>
      <c r="S136" s="29"/>
      <c r="T136" s="29"/>
    </row>
    <row r="137" spans="1:20" x14ac:dyDescent="0.25">
      <c r="A137" s="99" t="s">
        <v>31</v>
      </c>
      <c r="B137" s="17">
        <v>65</v>
      </c>
      <c r="C137" s="17">
        <v>60</v>
      </c>
      <c r="D137" s="17">
        <v>40</v>
      </c>
      <c r="E137" s="17">
        <v>20</v>
      </c>
      <c r="F137" s="17">
        <v>20</v>
      </c>
      <c r="G137" s="17">
        <v>17.5</v>
      </c>
      <c r="H137" s="100" t="str">
        <f>'[1]Приложение 5'!$B$169</f>
        <v>-</v>
      </c>
      <c r="I137" s="17">
        <v>17.5</v>
      </c>
      <c r="J137" s="17">
        <v>40</v>
      </c>
      <c r="K137" s="17">
        <v>60</v>
      </c>
      <c r="L137" s="17">
        <v>65</v>
      </c>
      <c r="M137" s="29"/>
      <c r="N137" s="29"/>
      <c r="O137" s="29"/>
      <c r="P137" s="29"/>
      <c r="Q137" s="29"/>
      <c r="R137" s="29"/>
      <c r="S137" s="29"/>
      <c r="T137" s="29"/>
    </row>
    <row r="138" spans="1:20" x14ac:dyDescent="0.25">
      <c r="A138" s="99" t="s">
        <v>50</v>
      </c>
      <c r="B138" s="17">
        <v>65</v>
      </c>
      <c r="C138" s="17">
        <v>60</v>
      </c>
      <c r="D138" s="17">
        <v>40</v>
      </c>
      <c r="E138" s="17">
        <v>20</v>
      </c>
      <c r="F138" s="17">
        <v>20</v>
      </c>
      <c r="G138" s="17">
        <v>17.5</v>
      </c>
      <c r="H138" s="17">
        <v>17.5</v>
      </c>
      <c r="I138" s="100" t="str">
        <f>'[1]Приложение 5'!$B$169</f>
        <v>-</v>
      </c>
      <c r="J138" s="17">
        <v>20</v>
      </c>
      <c r="K138" s="17">
        <v>40</v>
      </c>
      <c r="L138" s="17">
        <v>40</v>
      </c>
      <c r="M138" s="29"/>
      <c r="N138" s="29"/>
      <c r="O138" s="29"/>
      <c r="P138" s="29"/>
      <c r="Q138" s="29"/>
      <c r="R138" s="29"/>
      <c r="S138" s="29"/>
      <c r="T138" s="29"/>
    </row>
    <row r="139" spans="1:20" x14ac:dyDescent="0.25">
      <c r="A139" s="99" t="s">
        <v>51</v>
      </c>
      <c r="B139" s="17">
        <v>85</v>
      </c>
      <c r="C139" s="17">
        <v>80</v>
      </c>
      <c r="D139" s="17">
        <v>60</v>
      </c>
      <c r="E139" s="17">
        <v>40</v>
      </c>
      <c r="F139" s="17">
        <v>40</v>
      </c>
      <c r="G139" s="17">
        <v>40</v>
      </c>
      <c r="H139" s="17">
        <v>40</v>
      </c>
      <c r="I139" s="17">
        <v>16</v>
      </c>
      <c r="J139" s="100" t="str">
        <f>'[1]Приложение 5'!$B$169</f>
        <v>-</v>
      </c>
      <c r="K139" s="17">
        <v>20</v>
      </c>
      <c r="L139" s="17">
        <v>20</v>
      </c>
      <c r="M139" s="29"/>
      <c r="N139" s="29"/>
      <c r="O139" s="29"/>
      <c r="P139" s="29"/>
      <c r="Q139" s="29"/>
      <c r="R139" s="29"/>
      <c r="S139" s="29"/>
      <c r="T139" s="29"/>
    </row>
    <row r="140" spans="1:20" x14ac:dyDescent="0.25">
      <c r="A140" s="99" t="s">
        <v>52</v>
      </c>
      <c r="B140" s="17">
        <v>105</v>
      </c>
      <c r="C140" s="17">
        <v>100</v>
      </c>
      <c r="D140" s="17">
        <v>80</v>
      </c>
      <c r="E140" s="17">
        <v>60</v>
      </c>
      <c r="F140" s="17">
        <v>60</v>
      </c>
      <c r="G140" s="17">
        <v>60</v>
      </c>
      <c r="H140" s="17">
        <v>60</v>
      </c>
      <c r="I140" s="17">
        <v>36</v>
      </c>
      <c r="J140" s="17">
        <v>20</v>
      </c>
      <c r="K140" s="100" t="str">
        <f>'[1]Приложение 5'!$B$169</f>
        <v>-</v>
      </c>
      <c r="L140" s="17">
        <v>20</v>
      </c>
      <c r="M140" s="29"/>
      <c r="N140" s="29"/>
      <c r="O140" s="29"/>
      <c r="P140" s="29"/>
      <c r="Q140" s="29"/>
      <c r="R140" s="29"/>
      <c r="S140" s="29"/>
      <c r="T140" s="29"/>
    </row>
    <row r="141" spans="1:20" x14ac:dyDescent="0.25">
      <c r="A141" s="99" t="s">
        <v>53</v>
      </c>
      <c r="B141" s="17">
        <v>105</v>
      </c>
      <c r="C141" s="17">
        <v>100</v>
      </c>
      <c r="D141" s="17">
        <v>80</v>
      </c>
      <c r="E141" s="17">
        <v>60</v>
      </c>
      <c r="F141" s="17">
        <v>60</v>
      </c>
      <c r="G141" s="17">
        <v>65</v>
      </c>
      <c r="H141" s="17">
        <v>65</v>
      </c>
      <c r="I141" s="17">
        <v>40</v>
      </c>
      <c r="J141" s="17">
        <v>20</v>
      </c>
      <c r="K141" s="17">
        <v>20</v>
      </c>
      <c r="L141" s="100" t="str">
        <f>'[1]Приложение 5'!$B$169</f>
        <v>-</v>
      </c>
      <c r="M141" s="29"/>
      <c r="N141" s="29"/>
      <c r="O141" s="29"/>
      <c r="P141" s="29"/>
      <c r="Q141" s="29"/>
      <c r="R141" s="29"/>
      <c r="S141" s="29"/>
      <c r="T141" s="29"/>
    </row>
    <row r="142" spans="1:20" x14ac:dyDescent="0.25">
      <c r="A142" s="9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9"/>
      <c r="N142" s="29"/>
      <c r="O142" s="29"/>
      <c r="P142" s="29"/>
      <c r="Q142" s="29"/>
      <c r="R142" s="29"/>
      <c r="S142" s="29"/>
      <c r="T142" s="29"/>
    </row>
    <row r="143" spans="1:20" x14ac:dyDescent="0.25">
      <c r="A143" s="97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31"/>
      <c r="M143" s="31"/>
      <c r="N143" s="29"/>
      <c r="O143" s="29"/>
      <c r="P143" s="178" t="s">
        <v>70</v>
      </c>
      <c r="Q143" s="178"/>
      <c r="R143" s="178"/>
      <c r="S143" s="178"/>
      <c r="T143" s="178"/>
    </row>
    <row r="144" spans="1:20" x14ac:dyDescent="0.25">
      <c r="A144" s="97" t="s">
        <v>71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88"/>
      <c r="M144" s="88"/>
      <c r="N144" s="29"/>
      <c r="O144" s="29"/>
      <c r="P144" s="29"/>
      <c r="Q144" s="29"/>
      <c r="R144" s="29"/>
      <c r="S144" s="29"/>
      <c r="T144" s="29"/>
    </row>
    <row r="145" spans="1:20" ht="95.25" x14ac:dyDescent="0.25">
      <c r="A145" s="99"/>
      <c r="B145" s="16" t="s">
        <v>15</v>
      </c>
      <c r="C145" s="16" t="s">
        <v>16</v>
      </c>
      <c r="D145" s="16" t="s">
        <v>17</v>
      </c>
      <c r="E145" s="16" t="s">
        <v>32</v>
      </c>
      <c r="F145" s="16" t="s">
        <v>33</v>
      </c>
      <c r="G145" s="16" t="s">
        <v>34</v>
      </c>
      <c r="H145" s="16" t="s">
        <v>35</v>
      </c>
      <c r="I145" s="16" t="s">
        <v>36</v>
      </c>
      <c r="J145" s="16" t="s">
        <v>37</v>
      </c>
      <c r="K145" s="16" t="s">
        <v>38</v>
      </c>
      <c r="L145" s="16" t="s">
        <v>39</v>
      </c>
      <c r="M145" s="16" t="s">
        <v>40</v>
      </c>
      <c r="N145" s="29"/>
      <c r="O145" s="29"/>
      <c r="P145" s="29"/>
      <c r="Q145" s="29"/>
      <c r="R145" s="29"/>
      <c r="S145" s="29"/>
      <c r="T145" s="29"/>
    </row>
    <row r="146" spans="1:20" x14ac:dyDescent="0.25">
      <c r="A146" s="99" t="s">
        <v>15</v>
      </c>
      <c r="B146" s="100" t="str">
        <f>'[1]Приложение 5'!$B$169</f>
        <v>-</v>
      </c>
      <c r="C146" s="17">
        <v>20</v>
      </c>
      <c r="D146" s="17">
        <v>40</v>
      </c>
      <c r="E146" s="17">
        <v>60</v>
      </c>
      <c r="F146" s="17">
        <v>60</v>
      </c>
      <c r="G146" s="17">
        <v>60</v>
      </c>
      <c r="H146" s="17">
        <v>80</v>
      </c>
      <c r="I146" s="17">
        <v>100</v>
      </c>
      <c r="J146" s="17">
        <v>120</v>
      </c>
      <c r="K146" s="17">
        <v>140</v>
      </c>
      <c r="L146" s="17">
        <v>160</v>
      </c>
      <c r="M146" s="17">
        <v>180</v>
      </c>
      <c r="N146" s="29"/>
      <c r="O146" s="29"/>
      <c r="P146" s="29"/>
      <c r="Q146" s="29"/>
      <c r="R146" s="29"/>
      <c r="S146" s="29"/>
      <c r="T146" s="29"/>
    </row>
    <row r="147" spans="1:20" x14ac:dyDescent="0.25">
      <c r="A147" s="99" t="s">
        <v>16</v>
      </c>
      <c r="B147" s="17">
        <v>20</v>
      </c>
      <c r="C147" s="100" t="str">
        <f>'[1]Приложение 5'!$B$169</f>
        <v>-</v>
      </c>
      <c r="D147" s="17">
        <v>20</v>
      </c>
      <c r="E147" s="17">
        <v>40</v>
      </c>
      <c r="F147" s="17">
        <v>40</v>
      </c>
      <c r="G147" s="17">
        <v>40</v>
      </c>
      <c r="H147" s="17">
        <v>60</v>
      </c>
      <c r="I147" s="17">
        <v>80</v>
      </c>
      <c r="J147" s="17">
        <v>100</v>
      </c>
      <c r="K147" s="17">
        <v>120</v>
      </c>
      <c r="L147" s="17">
        <v>140</v>
      </c>
      <c r="M147" s="17">
        <v>160</v>
      </c>
      <c r="N147" s="29"/>
      <c r="O147" s="29"/>
      <c r="P147" s="29"/>
      <c r="Q147" s="29"/>
      <c r="R147" s="29"/>
      <c r="S147" s="29"/>
      <c r="T147" s="29"/>
    </row>
    <row r="148" spans="1:20" x14ac:dyDescent="0.25">
      <c r="A148" s="99" t="s">
        <v>17</v>
      </c>
      <c r="B148" s="17">
        <v>40</v>
      </c>
      <c r="C148" s="17">
        <v>20</v>
      </c>
      <c r="D148" s="100" t="str">
        <f>'[1]Приложение 5'!$B$169</f>
        <v>-</v>
      </c>
      <c r="E148" s="17">
        <v>20</v>
      </c>
      <c r="F148" s="17">
        <v>20</v>
      </c>
      <c r="G148" s="17">
        <v>20</v>
      </c>
      <c r="H148" s="17">
        <v>40</v>
      </c>
      <c r="I148" s="17">
        <v>60</v>
      </c>
      <c r="J148" s="17">
        <v>80</v>
      </c>
      <c r="K148" s="17">
        <v>100</v>
      </c>
      <c r="L148" s="17">
        <v>120</v>
      </c>
      <c r="M148" s="17">
        <v>140</v>
      </c>
      <c r="N148" s="29"/>
      <c r="O148" s="29"/>
      <c r="P148" s="29"/>
      <c r="Q148" s="29"/>
      <c r="R148" s="29"/>
      <c r="S148" s="29"/>
      <c r="T148" s="29"/>
    </row>
    <row r="149" spans="1:20" x14ac:dyDescent="0.25">
      <c r="A149" s="99" t="s">
        <v>32</v>
      </c>
      <c r="B149" s="17">
        <v>60</v>
      </c>
      <c r="C149" s="17">
        <v>40</v>
      </c>
      <c r="D149" s="17">
        <v>20</v>
      </c>
      <c r="E149" s="100" t="str">
        <f>'[1]Приложение 5'!$B$169</f>
        <v>-</v>
      </c>
      <c r="F149" s="17">
        <v>20</v>
      </c>
      <c r="G149" s="17">
        <v>20</v>
      </c>
      <c r="H149" s="17">
        <v>40</v>
      </c>
      <c r="I149" s="17">
        <v>60</v>
      </c>
      <c r="J149" s="17">
        <v>80</v>
      </c>
      <c r="K149" s="17">
        <v>100</v>
      </c>
      <c r="L149" s="17">
        <v>120</v>
      </c>
      <c r="M149" s="17">
        <v>140</v>
      </c>
      <c r="N149" s="29"/>
      <c r="O149" s="29"/>
      <c r="P149" s="29"/>
      <c r="Q149" s="29"/>
      <c r="R149" s="29"/>
      <c r="S149" s="29"/>
      <c r="T149" s="29"/>
    </row>
    <row r="150" spans="1:20" x14ac:dyDescent="0.25">
      <c r="A150" s="99" t="s">
        <v>33</v>
      </c>
      <c r="B150" s="17">
        <v>60</v>
      </c>
      <c r="C150" s="17">
        <v>40</v>
      </c>
      <c r="D150" s="17">
        <v>20</v>
      </c>
      <c r="E150" s="17">
        <v>20</v>
      </c>
      <c r="F150" s="100" t="str">
        <f>'[1]Приложение 5'!$B$169</f>
        <v>-</v>
      </c>
      <c r="G150" s="17">
        <v>20</v>
      </c>
      <c r="H150" s="17">
        <v>40</v>
      </c>
      <c r="I150" s="17">
        <v>60</v>
      </c>
      <c r="J150" s="17">
        <v>80</v>
      </c>
      <c r="K150" s="17">
        <v>100</v>
      </c>
      <c r="L150" s="17">
        <v>120</v>
      </c>
      <c r="M150" s="17">
        <v>140</v>
      </c>
      <c r="N150" s="29"/>
      <c r="O150" s="29"/>
      <c r="P150" s="29"/>
      <c r="Q150" s="29"/>
      <c r="R150" s="29"/>
      <c r="S150" s="29"/>
      <c r="T150" s="29"/>
    </row>
    <row r="151" spans="1:20" x14ac:dyDescent="0.25">
      <c r="A151" s="99" t="s">
        <v>34</v>
      </c>
      <c r="B151" s="17">
        <v>60</v>
      </c>
      <c r="C151" s="17">
        <v>40</v>
      </c>
      <c r="D151" s="17">
        <v>20</v>
      </c>
      <c r="E151" s="17">
        <v>20</v>
      </c>
      <c r="F151" s="17">
        <v>20</v>
      </c>
      <c r="G151" s="100" t="str">
        <f>'[1]Приложение 5'!$B$169</f>
        <v>-</v>
      </c>
      <c r="H151" s="17">
        <v>20</v>
      </c>
      <c r="I151" s="17">
        <v>40</v>
      </c>
      <c r="J151" s="17">
        <v>60</v>
      </c>
      <c r="K151" s="17">
        <v>80</v>
      </c>
      <c r="L151" s="17">
        <v>100</v>
      </c>
      <c r="M151" s="17">
        <v>120</v>
      </c>
      <c r="N151" s="29"/>
      <c r="O151" s="29"/>
      <c r="P151" s="29"/>
      <c r="Q151" s="29"/>
      <c r="R151" s="29"/>
      <c r="S151" s="29"/>
      <c r="T151" s="29"/>
    </row>
    <row r="152" spans="1:20" x14ac:dyDescent="0.25">
      <c r="A152" s="99" t="s">
        <v>35</v>
      </c>
      <c r="B152" s="17">
        <v>80</v>
      </c>
      <c r="C152" s="17">
        <v>60</v>
      </c>
      <c r="D152" s="17">
        <v>40</v>
      </c>
      <c r="E152" s="17">
        <v>40</v>
      </c>
      <c r="F152" s="17">
        <v>40</v>
      </c>
      <c r="G152" s="17">
        <v>20</v>
      </c>
      <c r="H152" s="100" t="str">
        <f>'[1]Приложение 5'!$B$169</f>
        <v>-</v>
      </c>
      <c r="I152" s="17">
        <v>20</v>
      </c>
      <c r="J152" s="17">
        <v>40</v>
      </c>
      <c r="K152" s="17">
        <v>60</v>
      </c>
      <c r="L152" s="17">
        <v>80</v>
      </c>
      <c r="M152" s="17">
        <v>100</v>
      </c>
      <c r="N152" s="29"/>
      <c r="O152" s="29"/>
      <c r="P152" s="29"/>
      <c r="Q152" s="29"/>
      <c r="R152" s="29"/>
      <c r="S152" s="29"/>
      <c r="T152" s="29"/>
    </row>
    <row r="153" spans="1:20" x14ac:dyDescent="0.25">
      <c r="A153" s="99" t="s">
        <v>36</v>
      </c>
      <c r="B153" s="17">
        <v>100</v>
      </c>
      <c r="C153" s="17">
        <v>80</v>
      </c>
      <c r="D153" s="17">
        <v>60</v>
      </c>
      <c r="E153" s="17">
        <v>60</v>
      </c>
      <c r="F153" s="17">
        <v>60</v>
      </c>
      <c r="G153" s="17">
        <v>40</v>
      </c>
      <c r="H153" s="17">
        <v>20</v>
      </c>
      <c r="I153" s="100" t="str">
        <f>'[1]Приложение 5'!$B$169</f>
        <v>-</v>
      </c>
      <c r="J153" s="17">
        <v>20</v>
      </c>
      <c r="K153" s="17">
        <v>40</v>
      </c>
      <c r="L153" s="17">
        <v>60</v>
      </c>
      <c r="M153" s="17">
        <v>80</v>
      </c>
      <c r="N153" s="29"/>
      <c r="O153" s="29"/>
      <c r="P153" s="29"/>
      <c r="Q153" s="29"/>
      <c r="R153" s="29"/>
      <c r="S153" s="29"/>
      <c r="T153" s="29"/>
    </row>
    <row r="154" spans="1:20" x14ac:dyDescent="0.25">
      <c r="A154" s="99" t="s">
        <v>37</v>
      </c>
      <c r="B154" s="17">
        <v>120</v>
      </c>
      <c r="C154" s="17">
        <v>100</v>
      </c>
      <c r="D154" s="17">
        <v>80</v>
      </c>
      <c r="E154" s="17">
        <v>80</v>
      </c>
      <c r="F154" s="17">
        <v>80</v>
      </c>
      <c r="G154" s="17">
        <v>60</v>
      </c>
      <c r="H154" s="17">
        <v>40</v>
      </c>
      <c r="I154" s="17">
        <v>20</v>
      </c>
      <c r="J154" s="100" t="str">
        <f>'[1]Приложение 5'!$B$169</f>
        <v>-</v>
      </c>
      <c r="K154" s="17">
        <v>20</v>
      </c>
      <c r="L154" s="17">
        <v>40</v>
      </c>
      <c r="M154" s="17">
        <v>60</v>
      </c>
      <c r="N154" s="29"/>
      <c r="O154" s="29"/>
      <c r="P154" s="29"/>
      <c r="Q154" s="29"/>
      <c r="R154" s="29"/>
      <c r="S154" s="29"/>
      <c r="T154" s="29"/>
    </row>
    <row r="155" spans="1:20" x14ac:dyDescent="0.25">
      <c r="A155" s="99" t="s">
        <v>38</v>
      </c>
      <c r="B155" s="17">
        <v>140</v>
      </c>
      <c r="C155" s="17">
        <v>120</v>
      </c>
      <c r="D155" s="17">
        <v>100</v>
      </c>
      <c r="E155" s="17">
        <v>100</v>
      </c>
      <c r="F155" s="17">
        <v>100</v>
      </c>
      <c r="G155" s="17">
        <v>80</v>
      </c>
      <c r="H155" s="17">
        <v>60</v>
      </c>
      <c r="I155" s="17">
        <v>40</v>
      </c>
      <c r="J155" s="17">
        <v>20</v>
      </c>
      <c r="K155" s="100" t="str">
        <f>'[1]Приложение 5'!$B$169</f>
        <v>-</v>
      </c>
      <c r="L155" s="17">
        <v>20</v>
      </c>
      <c r="M155" s="17">
        <v>40</v>
      </c>
      <c r="N155" s="29"/>
      <c r="O155" s="29"/>
      <c r="P155" s="29"/>
      <c r="Q155" s="29"/>
      <c r="R155" s="29"/>
      <c r="S155" s="29"/>
      <c r="T155" s="29"/>
    </row>
    <row r="156" spans="1:20" x14ac:dyDescent="0.25">
      <c r="A156" s="99" t="s">
        <v>39</v>
      </c>
      <c r="B156" s="17">
        <v>160</v>
      </c>
      <c r="C156" s="17">
        <v>140</v>
      </c>
      <c r="D156" s="17">
        <v>120</v>
      </c>
      <c r="E156" s="17">
        <v>120</v>
      </c>
      <c r="F156" s="17">
        <v>120</v>
      </c>
      <c r="G156" s="17">
        <v>100</v>
      </c>
      <c r="H156" s="17">
        <v>80</v>
      </c>
      <c r="I156" s="17">
        <v>60</v>
      </c>
      <c r="J156" s="17">
        <v>40</v>
      </c>
      <c r="K156" s="17">
        <v>20</v>
      </c>
      <c r="L156" s="100" t="str">
        <f>'[1]Приложение 5'!$B$169</f>
        <v>-</v>
      </c>
      <c r="M156" s="17">
        <v>20</v>
      </c>
      <c r="N156" s="29"/>
      <c r="O156" s="29"/>
      <c r="P156" s="29"/>
      <c r="Q156" s="29"/>
      <c r="R156" s="29"/>
      <c r="S156" s="29"/>
      <c r="T156" s="29"/>
    </row>
    <row r="157" spans="1:20" x14ac:dyDescent="0.25">
      <c r="A157" s="99" t="s">
        <v>40</v>
      </c>
      <c r="B157" s="17">
        <v>180</v>
      </c>
      <c r="C157" s="17">
        <v>160</v>
      </c>
      <c r="D157" s="17">
        <v>140</v>
      </c>
      <c r="E157" s="17">
        <v>140</v>
      </c>
      <c r="F157" s="17">
        <v>140</v>
      </c>
      <c r="G157" s="17">
        <v>120</v>
      </c>
      <c r="H157" s="17">
        <v>100</v>
      </c>
      <c r="I157" s="17">
        <v>80</v>
      </c>
      <c r="J157" s="17">
        <v>60</v>
      </c>
      <c r="K157" s="17">
        <v>40</v>
      </c>
      <c r="L157" s="17">
        <v>20</v>
      </c>
      <c r="M157" s="100" t="str">
        <f>'[1]Приложение 5'!$B$169</f>
        <v>-</v>
      </c>
      <c r="N157" s="29"/>
      <c r="O157" s="29"/>
      <c r="P157" s="29"/>
      <c r="Q157" s="29"/>
      <c r="R157" s="29"/>
      <c r="S157" s="29"/>
      <c r="T157" s="29"/>
    </row>
    <row r="158" spans="1:20" x14ac:dyDescent="0.25">
      <c r="A158" s="9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9"/>
      <c r="O158" s="29"/>
      <c r="P158" s="29"/>
      <c r="Q158" s="29"/>
      <c r="R158" s="29"/>
      <c r="S158" s="29"/>
      <c r="T158" s="29"/>
    </row>
    <row r="159" spans="1:20" x14ac:dyDescent="0.25">
      <c r="A159" s="97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31"/>
      <c r="M159" s="31"/>
      <c r="N159" s="29"/>
      <c r="O159" s="31"/>
      <c r="P159" s="178" t="s">
        <v>72</v>
      </c>
      <c r="Q159" s="178"/>
      <c r="R159" s="178"/>
      <c r="S159" s="178"/>
      <c r="T159" s="178"/>
    </row>
    <row r="160" spans="1:20" x14ac:dyDescent="0.25">
      <c r="A160" s="97" t="s">
        <v>73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88"/>
      <c r="P160" s="88"/>
      <c r="Q160" s="88"/>
      <c r="R160" s="88"/>
      <c r="S160" s="88"/>
      <c r="T160" s="29"/>
    </row>
    <row r="161" spans="1:20" ht="103.5" customHeight="1" x14ac:dyDescent="0.25">
      <c r="A161" s="99"/>
      <c r="B161" s="16" t="s">
        <v>63</v>
      </c>
      <c r="C161" s="16" t="s">
        <v>62</v>
      </c>
      <c r="D161" s="16" t="s">
        <v>15</v>
      </c>
      <c r="E161" s="16" t="s">
        <v>16</v>
      </c>
      <c r="F161" s="16" t="s">
        <v>17</v>
      </c>
      <c r="G161" s="16" t="s">
        <v>32</v>
      </c>
      <c r="H161" s="16" t="s">
        <v>33</v>
      </c>
      <c r="I161" s="16" t="s">
        <v>34</v>
      </c>
      <c r="J161" s="16" t="s">
        <v>35</v>
      </c>
      <c r="K161" s="16" t="s">
        <v>36</v>
      </c>
      <c r="L161" s="16" t="s">
        <v>37</v>
      </c>
      <c r="M161" s="16" t="s">
        <v>38</v>
      </c>
      <c r="N161" s="16" t="s">
        <v>39</v>
      </c>
      <c r="O161" s="16" t="s">
        <v>40</v>
      </c>
      <c r="P161" s="30"/>
      <c r="Q161" s="30"/>
      <c r="R161" s="30"/>
      <c r="S161" s="31"/>
      <c r="T161" s="29"/>
    </row>
    <row r="162" spans="1:20" x14ac:dyDescent="0.25">
      <c r="A162" s="99" t="s">
        <v>63</v>
      </c>
      <c r="B162" s="100" t="str">
        <f>'[1]Приложение 5'!$B$169</f>
        <v>-</v>
      </c>
      <c r="C162" s="17">
        <v>25</v>
      </c>
      <c r="D162" s="17">
        <v>55</v>
      </c>
      <c r="E162" s="17">
        <v>60</v>
      </c>
      <c r="F162" s="17">
        <v>80</v>
      </c>
      <c r="G162" s="17">
        <v>100</v>
      </c>
      <c r="H162" s="17">
        <v>100</v>
      </c>
      <c r="I162" s="17">
        <v>100</v>
      </c>
      <c r="J162" s="17">
        <v>120</v>
      </c>
      <c r="K162" s="17">
        <v>140</v>
      </c>
      <c r="L162" s="17">
        <v>160</v>
      </c>
      <c r="M162" s="17">
        <v>180</v>
      </c>
      <c r="N162" s="17">
        <v>200</v>
      </c>
      <c r="O162" s="17">
        <v>220</v>
      </c>
      <c r="P162" s="28"/>
      <c r="Q162" s="28"/>
      <c r="R162" s="28"/>
      <c r="S162" s="31"/>
      <c r="T162" s="29"/>
    </row>
    <row r="163" spans="1:20" x14ac:dyDescent="0.25">
      <c r="A163" s="99" t="s">
        <v>62</v>
      </c>
      <c r="B163" s="17">
        <v>25</v>
      </c>
      <c r="C163" s="100" t="str">
        <f>'[1]Приложение 5'!$B$169</f>
        <v>-</v>
      </c>
      <c r="D163" s="17">
        <v>30</v>
      </c>
      <c r="E163" s="17">
        <v>40</v>
      </c>
      <c r="F163" s="17">
        <v>60</v>
      </c>
      <c r="G163" s="17">
        <v>80</v>
      </c>
      <c r="H163" s="17">
        <v>80</v>
      </c>
      <c r="I163" s="17">
        <v>80</v>
      </c>
      <c r="J163" s="17">
        <v>100</v>
      </c>
      <c r="K163" s="17">
        <v>120</v>
      </c>
      <c r="L163" s="17">
        <v>140</v>
      </c>
      <c r="M163" s="17">
        <v>160</v>
      </c>
      <c r="N163" s="17">
        <v>180</v>
      </c>
      <c r="O163" s="17">
        <v>200</v>
      </c>
      <c r="P163" s="28"/>
      <c r="Q163" s="28"/>
      <c r="R163" s="28"/>
      <c r="S163" s="31"/>
      <c r="T163" s="29"/>
    </row>
    <row r="164" spans="1:20" x14ac:dyDescent="0.25">
      <c r="A164" s="99" t="s">
        <v>15</v>
      </c>
      <c r="B164" s="17">
        <v>55</v>
      </c>
      <c r="C164" s="17">
        <v>30</v>
      </c>
      <c r="D164" s="100" t="str">
        <f>'[1]Приложение 5'!$B$169</f>
        <v>-</v>
      </c>
      <c r="E164" s="17">
        <v>20</v>
      </c>
      <c r="F164" s="17">
        <v>40</v>
      </c>
      <c r="G164" s="17">
        <v>60</v>
      </c>
      <c r="H164" s="17">
        <v>60</v>
      </c>
      <c r="I164" s="17">
        <v>60</v>
      </c>
      <c r="J164" s="17">
        <v>80</v>
      </c>
      <c r="K164" s="17">
        <v>100</v>
      </c>
      <c r="L164" s="17">
        <v>120</v>
      </c>
      <c r="M164" s="17">
        <v>140</v>
      </c>
      <c r="N164" s="17">
        <v>160</v>
      </c>
      <c r="O164" s="17">
        <v>180</v>
      </c>
      <c r="P164" s="28"/>
      <c r="Q164" s="28"/>
      <c r="R164" s="28"/>
      <c r="S164" s="31"/>
      <c r="T164" s="29"/>
    </row>
    <row r="165" spans="1:20" x14ac:dyDescent="0.25">
      <c r="A165" s="99" t="s">
        <v>16</v>
      </c>
      <c r="B165" s="17">
        <v>60</v>
      </c>
      <c r="C165" s="17">
        <v>40</v>
      </c>
      <c r="D165" s="17">
        <v>20</v>
      </c>
      <c r="E165" s="100" t="str">
        <f>'[1]Приложение 5'!$B$169</f>
        <v>-</v>
      </c>
      <c r="F165" s="17">
        <v>20</v>
      </c>
      <c r="G165" s="17">
        <v>40</v>
      </c>
      <c r="H165" s="17">
        <v>40</v>
      </c>
      <c r="I165" s="17">
        <v>40</v>
      </c>
      <c r="J165" s="17">
        <v>60</v>
      </c>
      <c r="K165" s="17">
        <v>80</v>
      </c>
      <c r="L165" s="17">
        <v>100</v>
      </c>
      <c r="M165" s="17">
        <v>120</v>
      </c>
      <c r="N165" s="17">
        <v>140</v>
      </c>
      <c r="O165" s="17">
        <v>160</v>
      </c>
      <c r="P165" s="28"/>
      <c r="Q165" s="28"/>
      <c r="R165" s="28"/>
      <c r="S165" s="31"/>
      <c r="T165" s="29"/>
    </row>
    <row r="166" spans="1:20" x14ac:dyDescent="0.25">
      <c r="A166" s="99" t="s">
        <v>17</v>
      </c>
      <c r="B166" s="17">
        <v>80</v>
      </c>
      <c r="C166" s="17">
        <v>60</v>
      </c>
      <c r="D166" s="17">
        <v>40</v>
      </c>
      <c r="E166" s="17">
        <v>20</v>
      </c>
      <c r="F166" s="100" t="str">
        <f>'[1]Приложение 5'!$B$169</f>
        <v>-</v>
      </c>
      <c r="G166" s="17">
        <v>20</v>
      </c>
      <c r="H166" s="17">
        <v>20</v>
      </c>
      <c r="I166" s="17">
        <v>20</v>
      </c>
      <c r="J166" s="17">
        <v>40</v>
      </c>
      <c r="K166" s="17">
        <v>60</v>
      </c>
      <c r="L166" s="17">
        <v>80</v>
      </c>
      <c r="M166" s="17">
        <v>100</v>
      </c>
      <c r="N166" s="17">
        <v>120</v>
      </c>
      <c r="O166" s="17">
        <v>140</v>
      </c>
      <c r="P166" s="28"/>
      <c r="Q166" s="28"/>
      <c r="R166" s="28"/>
      <c r="S166" s="31"/>
      <c r="T166" s="29"/>
    </row>
    <row r="167" spans="1:20" x14ac:dyDescent="0.25">
      <c r="A167" s="99" t="s">
        <v>32</v>
      </c>
      <c r="B167" s="17">
        <v>100</v>
      </c>
      <c r="C167" s="17">
        <v>80</v>
      </c>
      <c r="D167" s="17">
        <v>60</v>
      </c>
      <c r="E167" s="17">
        <v>40</v>
      </c>
      <c r="F167" s="17">
        <v>20</v>
      </c>
      <c r="G167" s="100" t="str">
        <f>'[1]Приложение 5'!$B$169</f>
        <v>-</v>
      </c>
      <c r="H167" s="17">
        <v>20</v>
      </c>
      <c r="I167" s="17">
        <v>20</v>
      </c>
      <c r="J167" s="17">
        <v>40</v>
      </c>
      <c r="K167" s="17">
        <v>60</v>
      </c>
      <c r="L167" s="17">
        <v>80</v>
      </c>
      <c r="M167" s="17">
        <v>100</v>
      </c>
      <c r="N167" s="17">
        <v>120</v>
      </c>
      <c r="O167" s="17">
        <v>140</v>
      </c>
      <c r="P167" s="28"/>
      <c r="Q167" s="28"/>
      <c r="R167" s="28"/>
      <c r="S167" s="31"/>
      <c r="T167" s="29"/>
    </row>
    <row r="168" spans="1:20" x14ac:dyDescent="0.25">
      <c r="A168" s="99" t="s">
        <v>33</v>
      </c>
      <c r="B168" s="17">
        <v>100</v>
      </c>
      <c r="C168" s="17">
        <v>80</v>
      </c>
      <c r="D168" s="17">
        <v>60</v>
      </c>
      <c r="E168" s="17">
        <v>40</v>
      </c>
      <c r="F168" s="17">
        <v>20</v>
      </c>
      <c r="G168" s="17">
        <v>20</v>
      </c>
      <c r="H168" s="100" t="str">
        <f>'[1]Приложение 5'!$B$169</f>
        <v>-</v>
      </c>
      <c r="I168" s="17">
        <v>20</v>
      </c>
      <c r="J168" s="17">
        <v>40</v>
      </c>
      <c r="K168" s="17">
        <v>60</v>
      </c>
      <c r="L168" s="17">
        <v>80</v>
      </c>
      <c r="M168" s="17">
        <v>100</v>
      </c>
      <c r="N168" s="17">
        <v>120</v>
      </c>
      <c r="O168" s="17">
        <v>140</v>
      </c>
      <c r="P168" s="28"/>
      <c r="Q168" s="28"/>
      <c r="R168" s="28"/>
      <c r="S168" s="31"/>
      <c r="T168" s="29"/>
    </row>
    <row r="169" spans="1:20" x14ac:dyDescent="0.25">
      <c r="A169" s="99" t="s">
        <v>34</v>
      </c>
      <c r="B169" s="17">
        <v>100</v>
      </c>
      <c r="C169" s="17">
        <v>80</v>
      </c>
      <c r="D169" s="17">
        <v>60</v>
      </c>
      <c r="E169" s="17">
        <v>40</v>
      </c>
      <c r="F169" s="17">
        <v>20</v>
      </c>
      <c r="G169" s="17">
        <v>20</v>
      </c>
      <c r="H169" s="17">
        <v>20</v>
      </c>
      <c r="I169" s="100" t="str">
        <f>'[1]Приложение 5'!$B$169</f>
        <v>-</v>
      </c>
      <c r="J169" s="17">
        <v>20</v>
      </c>
      <c r="K169" s="17">
        <v>40</v>
      </c>
      <c r="L169" s="17">
        <v>60</v>
      </c>
      <c r="M169" s="17">
        <v>80</v>
      </c>
      <c r="N169" s="17">
        <v>100</v>
      </c>
      <c r="O169" s="17">
        <v>120</v>
      </c>
      <c r="P169" s="28"/>
      <c r="Q169" s="28"/>
      <c r="R169" s="28"/>
      <c r="S169" s="31"/>
      <c r="T169" s="29"/>
    </row>
    <row r="170" spans="1:20" x14ac:dyDescent="0.25">
      <c r="A170" s="99" t="s">
        <v>35</v>
      </c>
      <c r="B170" s="17">
        <v>120</v>
      </c>
      <c r="C170" s="17">
        <v>100</v>
      </c>
      <c r="D170" s="17">
        <v>80</v>
      </c>
      <c r="E170" s="17">
        <v>60</v>
      </c>
      <c r="F170" s="17">
        <v>40</v>
      </c>
      <c r="G170" s="17">
        <v>40</v>
      </c>
      <c r="H170" s="17">
        <v>40</v>
      </c>
      <c r="I170" s="17">
        <v>20</v>
      </c>
      <c r="J170" s="100" t="str">
        <f>'[1]Приложение 5'!$B$169</f>
        <v>-</v>
      </c>
      <c r="K170" s="17">
        <v>20</v>
      </c>
      <c r="L170" s="17">
        <v>40</v>
      </c>
      <c r="M170" s="17">
        <v>60</v>
      </c>
      <c r="N170" s="17">
        <v>80</v>
      </c>
      <c r="O170" s="17">
        <v>100</v>
      </c>
      <c r="P170" s="28"/>
      <c r="Q170" s="28"/>
      <c r="R170" s="28"/>
      <c r="S170" s="31"/>
      <c r="T170" s="29"/>
    </row>
    <row r="171" spans="1:20" x14ac:dyDescent="0.25">
      <c r="A171" s="99" t="s">
        <v>36</v>
      </c>
      <c r="B171" s="17">
        <v>140</v>
      </c>
      <c r="C171" s="17">
        <v>120</v>
      </c>
      <c r="D171" s="17">
        <v>100</v>
      </c>
      <c r="E171" s="17">
        <v>80</v>
      </c>
      <c r="F171" s="17">
        <v>60</v>
      </c>
      <c r="G171" s="17">
        <v>60</v>
      </c>
      <c r="H171" s="17">
        <v>60</v>
      </c>
      <c r="I171" s="17">
        <v>40</v>
      </c>
      <c r="J171" s="17">
        <v>20</v>
      </c>
      <c r="K171" s="100" t="str">
        <f>'[1]Приложение 5'!$B$169</f>
        <v>-</v>
      </c>
      <c r="L171" s="17">
        <v>20</v>
      </c>
      <c r="M171" s="17">
        <v>40</v>
      </c>
      <c r="N171" s="17">
        <v>60</v>
      </c>
      <c r="O171" s="17">
        <v>80</v>
      </c>
      <c r="P171" s="28"/>
      <c r="Q171" s="28"/>
      <c r="R171" s="28"/>
      <c r="S171" s="31"/>
      <c r="T171" s="29"/>
    </row>
    <row r="172" spans="1:20" x14ac:dyDescent="0.25">
      <c r="A172" s="99" t="s">
        <v>37</v>
      </c>
      <c r="B172" s="17">
        <v>160</v>
      </c>
      <c r="C172" s="17">
        <v>140</v>
      </c>
      <c r="D172" s="17">
        <v>120</v>
      </c>
      <c r="E172" s="17">
        <v>100</v>
      </c>
      <c r="F172" s="17">
        <v>80</v>
      </c>
      <c r="G172" s="17">
        <v>80</v>
      </c>
      <c r="H172" s="17">
        <v>80</v>
      </c>
      <c r="I172" s="17">
        <v>60</v>
      </c>
      <c r="J172" s="17">
        <v>40</v>
      </c>
      <c r="K172" s="17">
        <v>20</v>
      </c>
      <c r="L172" s="100" t="str">
        <f>'[1]Приложение 5'!$B$169</f>
        <v>-</v>
      </c>
      <c r="M172" s="17">
        <v>20</v>
      </c>
      <c r="N172" s="17">
        <v>40</v>
      </c>
      <c r="O172" s="17">
        <v>60</v>
      </c>
      <c r="P172" s="28"/>
      <c r="Q172" s="28"/>
      <c r="R172" s="28"/>
      <c r="S172" s="31"/>
      <c r="T172" s="29"/>
    </row>
    <row r="173" spans="1:20" x14ac:dyDescent="0.25">
      <c r="A173" s="99" t="s">
        <v>38</v>
      </c>
      <c r="B173" s="17">
        <v>180</v>
      </c>
      <c r="C173" s="17">
        <v>160</v>
      </c>
      <c r="D173" s="17">
        <v>140</v>
      </c>
      <c r="E173" s="17">
        <v>120</v>
      </c>
      <c r="F173" s="17">
        <v>100</v>
      </c>
      <c r="G173" s="17">
        <v>100</v>
      </c>
      <c r="H173" s="17">
        <v>100</v>
      </c>
      <c r="I173" s="17">
        <v>80</v>
      </c>
      <c r="J173" s="17">
        <v>60</v>
      </c>
      <c r="K173" s="17">
        <v>40</v>
      </c>
      <c r="L173" s="17">
        <v>20</v>
      </c>
      <c r="M173" s="100" t="str">
        <f>'[1]Приложение 5'!$B$169</f>
        <v>-</v>
      </c>
      <c r="N173" s="17">
        <v>20</v>
      </c>
      <c r="O173" s="17">
        <v>40</v>
      </c>
      <c r="P173" s="28"/>
      <c r="Q173" s="28"/>
      <c r="R173" s="28"/>
      <c r="S173" s="31"/>
      <c r="T173" s="29"/>
    </row>
    <row r="174" spans="1:20" x14ac:dyDescent="0.25">
      <c r="A174" s="99" t="s">
        <v>39</v>
      </c>
      <c r="B174" s="17">
        <v>200</v>
      </c>
      <c r="C174" s="17">
        <v>180</v>
      </c>
      <c r="D174" s="17">
        <v>160</v>
      </c>
      <c r="E174" s="17">
        <v>140</v>
      </c>
      <c r="F174" s="17">
        <v>120</v>
      </c>
      <c r="G174" s="17">
        <v>120</v>
      </c>
      <c r="H174" s="17">
        <v>120</v>
      </c>
      <c r="I174" s="17">
        <v>100</v>
      </c>
      <c r="J174" s="17">
        <v>80</v>
      </c>
      <c r="K174" s="17">
        <v>60</v>
      </c>
      <c r="L174" s="17">
        <v>40</v>
      </c>
      <c r="M174" s="17">
        <v>20</v>
      </c>
      <c r="N174" s="100" t="s">
        <v>28</v>
      </c>
      <c r="O174" s="17">
        <v>20</v>
      </c>
      <c r="P174" s="28"/>
      <c r="Q174" s="28"/>
      <c r="R174" s="28"/>
      <c r="S174" s="31"/>
      <c r="T174" s="29"/>
    </row>
    <row r="175" spans="1:20" x14ac:dyDescent="0.25">
      <c r="A175" s="99" t="s">
        <v>40</v>
      </c>
      <c r="B175" s="17">
        <v>220</v>
      </c>
      <c r="C175" s="17">
        <v>200</v>
      </c>
      <c r="D175" s="17">
        <v>180</v>
      </c>
      <c r="E175" s="17">
        <v>160</v>
      </c>
      <c r="F175" s="17">
        <v>140</v>
      </c>
      <c r="G175" s="17">
        <v>140</v>
      </c>
      <c r="H175" s="17">
        <v>140</v>
      </c>
      <c r="I175" s="17">
        <v>120</v>
      </c>
      <c r="J175" s="17">
        <v>100</v>
      </c>
      <c r="K175" s="17">
        <v>80</v>
      </c>
      <c r="L175" s="17">
        <v>60</v>
      </c>
      <c r="M175" s="17">
        <v>40</v>
      </c>
      <c r="N175" s="17">
        <v>20</v>
      </c>
      <c r="O175" s="100" t="str">
        <f>'[1]Приложение 5'!$B$169</f>
        <v>-</v>
      </c>
      <c r="P175" s="28"/>
      <c r="Q175" s="28"/>
      <c r="R175" s="28"/>
      <c r="S175" s="31"/>
      <c r="T175" s="29"/>
    </row>
    <row r="176" spans="1:20" x14ac:dyDescent="0.25">
      <c r="A176" s="9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31"/>
      <c r="T176" s="29"/>
    </row>
    <row r="177" spans="1:20" ht="15" customHeight="1" x14ac:dyDescent="0.25">
      <c r="A177" s="97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31"/>
      <c r="M177" s="31"/>
      <c r="N177" s="29"/>
      <c r="O177" s="31"/>
      <c r="P177" s="178" t="s">
        <v>98</v>
      </c>
      <c r="Q177" s="178"/>
      <c r="R177" s="178"/>
      <c r="S177" s="178"/>
      <c r="T177" s="178"/>
    </row>
    <row r="178" spans="1:20" x14ac:dyDescent="0.25">
      <c r="A178" s="18" t="s">
        <v>99</v>
      </c>
      <c r="B178" s="21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89"/>
      <c r="P178" s="89"/>
      <c r="Q178" s="89"/>
      <c r="R178" s="89"/>
      <c r="S178" s="89"/>
      <c r="T178" s="29"/>
    </row>
    <row r="179" spans="1:20" ht="84" x14ac:dyDescent="0.25">
      <c r="A179" s="99"/>
      <c r="B179" s="16" t="s">
        <v>2</v>
      </c>
      <c r="C179" s="16" t="s">
        <v>24</v>
      </c>
      <c r="D179" s="16" t="s">
        <v>23</v>
      </c>
      <c r="E179" s="16" t="s">
        <v>22</v>
      </c>
      <c r="F179" s="16" t="s">
        <v>91</v>
      </c>
      <c r="G179" s="16" t="s">
        <v>31</v>
      </c>
      <c r="H179" s="16" t="s">
        <v>50</v>
      </c>
      <c r="I179" s="16" t="s">
        <v>51</v>
      </c>
      <c r="J179" s="16" t="s">
        <v>52</v>
      </c>
      <c r="K179" s="16" t="s">
        <v>53</v>
      </c>
      <c r="L179" s="16" t="s">
        <v>54</v>
      </c>
      <c r="M179" s="16" t="s">
        <v>55</v>
      </c>
      <c r="N179" s="16" t="s">
        <v>56</v>
      </c>
      <c r="O179" s="16" t="s">
        <v>57</v>
      </c>
      <c r="P179" s="132" t="s">
        <v>100</v>
      </c>
      <c r="Q179" s="30"/>
      <c r="R179" s="30"/>
      <c r="S179" s="31"/>
      <c r="T179" s="29"/>
    </row>
    <row r="180" spans="1:20" x14ac:dyDescent="0.25">
      <c r="A180" s="99" t="s">
        <v>2</v>
      </c>
      <c r="B180" s="140" t="s">
        <v>28</v>
      </c>
      <c r="C180" s="140">
        <v>20</v>
      </c>
      <c r="D180" s="140">
        <v>40</v>
      </c>
      <c r="E180" s="140">
        <v>40</v>
      </c>
      <c r="F180" s="140">
        <v>55</v>
      </c>
      <c r="G180" s="140">
        <v>55</v>
      </c>
      <c r="H180" s="140">
        <v>60</v>
      </c>
      <c r="I180" s="140">
        <v>80</v>
      </c>
      <c r="J180" s="140">
        <v>100</v>
      </c>
      <c r="K180" s="140">
        <v>105</v>
      </c>
      <c r="L180" s="140">
        <v>125</v>
      </c>
      <c r="M180" s="140">
        <v>145</v>
      </c>
      <c r="N180" s="140">
        <v>165</v>
      </c>
      <c r="O180" s="140">
        <v>165</v>
      </c>
      <c r="P180" s="140">
        <v>205</v>
      </c>
      <c r="Q180" s="28"/>
      <c r="R180" s="28"/>
      <c r="S180" s="31"/>
      <c r="T180" s="29"/>
    </row>
    <row r="181" spans="1:20" x14ac:dyDescent="0.25">
      <c r="A181" s="99" t="s">
        <v>24</v>
      </c>
      <c r="B181" s="140">
        <v>20</v>
      </c>
      <c r="C181" s="140" t="s">
        <v>28</v>
      </c>
      <c r="D181" s="140">
        <v>20</v>
      </c>
      <c r="E181" s="140">
        <v>20</v>
      </c>
      <c r="F181" s="140">
        <v>40</v>
      </c>
      <c r="G181" s="140">
        <v>40</v>
      </c>
      <c r="H181" s="140">
        <v>40</v>
      </c>
      <c r="I181" s="140">
        <v>60</v>
      </c>
      <c r="J181" s="140">
        <v>80</v>
      </c>
      <c r="K181" s="140">
        <v>85</v>
      </c>
      <c r="L181" s="140">
        <v>105</v>
      </c>
      <c r="M181" s="140">
        <v>125</v>
      </c>
      <c r="N181" s="140">
        <v>145</v>
      </c>
      <c r="O181" s="140">
        <v>145</v>
      </c>
      <c r="P181" s="140">
        <v>185</v>
      </c>
      <c r="Q181" s="28"/>
      <c r="R181" s="28"/>
      <c r="S181" s="31"/>
      <c r="T181" s="29"/>
    </row>
    <row r="182" spans="1:20" x14ac:dyDescent="0.25">
      <c r="A182" s="99" t="s">
        <v>23</v>
      </c>
      <c r="B182" s="140">
        <v>40</v>
      </c>
      <c r="C182" s="140">
        <v>20</v>
      </c>
      <c r="D182" s="140" t="s">
        <v>28</v>
      </c>
      <c r="E182" s="140">
        <v>17.5</v>
      </c>
      <c r="F182" s="140">
        <v>17.5</v>
      </c>
      <c r="G182" s="140">
        <v>17.5</v>
      </c>
      <c r="H182" s="140">
        <v>17.5</v>
      </c>
      <c r="I182" s="140">
        <v>40</v>
      </c>
      <c r="J182" s="140">
        <v>60</v>
      </c>
      <c r="K182" s="140">
        <v>65</v>
      </c>
      <c r="L182" s="140">
        <v>85</v>
      </c>
      <c r="M182" s="140">
        <v>105</v>
      </c>
      <c r="N182" s="140">
        <v>125</v>
      </c>
      <c r="O182" s="140">
        <v>125</v>
      </c>
      <c r="P182" s="140">
        <v>165</v>
      </c>
      <c r="Q182" s="28"/>
      <c r="R182" s="28"/>
      <c r="S182" s="31"/>
      <c r="T182" s="29"/>
    </row>
    <row r="183" spans="1:20" x14ac:dyDescent="0.25">
      <c r="A183" s="99" t="s">
        <v>22</v>
      </c>
      <c r="B183" s="140">
        <v>40</v>
      </c>
      <c r="C183" s="140">
        <v>20</v>
      </c>
      <c r="D183" s="140">
        <v>17.5</v>
      </c>
      <c r="E183" s="140" t="s">
        <v>28</v>
      </c>
      <c r="F183" s="140">
        <v>17.5</v>
      </c>
      <c r="G183" s="140">
        <v>17.5</v>
      </c>
      <c r="H183" s="140">
        <v>17.5</v>
      </c>
      <c r="I183" s="140">
        <v>40</v>
      </c>
      <c r="J183" s="140">
        <v>60</v>
      </c>
      <c r="K183" s="140">
        <v>65</v>
      </c>
      <c r="L183" s="140">
        <v>85</v>
      </c>
      <c r="M183" s="140">
        <v>105</v>
      </c>
      <c r="N183" s="140">
        <v>125</v>
      </c>
      <c r="O183" s="140">
        <v>125</v>
      </c>
      <c r="P183" s="140">
        <v>165</v>
      </c>
      <c r="Q183" s="28"/>
      <c r="R183" s="28"/>
      <c r="S183" s="31"/>
      <c r="T183" s="29"/>
    </row>
    <row r="184" spans="1:20" x14ac:dyDescent="0.25">
      <c r="A184" s="99" t="s">
        <v>91</v>
      </c>
      <c r="B184" s="140">
        <v>55</v>
      </c>
      <c r="C184" s="140">
        <v>40</v>
      </c>
      <c r="D184" s="140">
        <v>17.5</v>
      </c>
      <c r="E184" s="140">
        <v>17.5</v>
      </c>
      <c r="F184" s="140" t="s">
        <v>28</v>
      </c>
      <c r="G184" s="140">
        <v>17.5</v>
      </c>
      <c r="H184" s="140">
        <v>17.5</v>
      </c>
      <c r="I184" s="140">
        <v>40</v>
      </c>
      <c r="J184" s="140">
        <v>60</v>
      </c>
      <c r="K184" s="140">
        <v>65</v>
      </c>
      <c r="L184" s="140">
        <v>85</v>
      </c>
      <c r="M184" s="140">
        <v>105</v>
      </c>
      <c r="N184" s="140">
        <v>125</v>
      </c>
      <c r="O184" s="140">
        <v>125</v>
      </c>
      <c r="P184" s="140">
        <v>165</v>
      </c>
      <c r="Q184" s="28"/>
      <c r="R184" s="28"/>
      <c r="S184" s="31"/>
      <c r="T184" s="29"/>
    </row>
    <row r="185" spans="1:20" x14ac:dyDescent="0.25">
      <c r="A185" s="99" t="s">
        <v>31</v>
      </c>
      <c r="B185" s="140">
        <v>55</v>
      </c>
      <c r="C185" s="140">
        <v>40</v>
      </c>
      <c r="D185" s="140">
        <v>17.5</v>
      </c>
      <c r="E185" s="140">
        <v>17.5</v>
      </c>
      <c r="F185" s="140">
        <v>17.5</v>
      </c>
      <c r="G185" s="140" t="s">
        <v>28</v>
      </c>
      <c r="H185" s="140">
        <v>17.5</v>
      </c>
      <c r="I185" s="140">
        <v>40</v>
      </c>
      <c r="J185" s="140">
        <v>60</v>
      </c>
      <c r="K185" s="140">
        <v>65</v>
      </c>
      <c r="L185" s="140">
        <v>85</v>
      </c>
      <c r="M185" s="140">
        <v>105</v>
      </c>
      <c r="N185" s="140">
        <v>125</v>
      </c>
      <c r="O185" s="140">
        <v>125</v>
      </c>
      <c r="P185" s="140">
        <v>165</v>
      </c>
      <c r="Q185" s="28"/>
      <c r="R185" s="28"/>
      <c r="S185" s="31"/>
      <c r="T185" s="29"/>
    </row>
    <row r="186" spans="1:20" x14ac:dyDescent="0.25">
      <c r="A186" s="99" t="s">
        <v>50</v>
      </c>
      <c r="B186" s="140">
        <v>60</v>
      </c>
      <c r="C186" s="140">
        <v>40</v>
      </c>
      <c r="D186" s="140">
        <v>17.5</v>
      </c>
      <c r="E186" s="140">
        <v>17.5</v>
      </c>
      <c r="F186" s="140">
        <v>17.5</v>
      </c>
      <c r="G186" s="140">
        <v>17.5</v>
      </c>
      <c r="H186" s="140" t="s">
        <v>28</v>
      </c>
      <c r="I186" s="140">
        <v>20</v>
      </c>
      <c r="J186" s="140">
        <v>40</v>
      </c>
      <c r="K186" s="140">
        <v>40</v>
      </c>
      <c r="L186" s="140">
        <v>60</v>
      </c>
      <c r="M186" s="140">
        <v>80</v>
      </c>
      <c r="N186" s="140">
        <v>100</v>
      </c>
      <c r="O186" s="140">
        <v>100</v>
      </c>
      <c r="P186" s="140">
        <v>140</v>
      </c>
      <c r="Q186" s="28"/>
      <c r="R186" s="28"/>
      <c r="S186" s="31"/>
      <c r="T186" s="29"/>
    </row>
    <row r="187" spans="1:20" x14ac:dyDescent="0.25">
      <c r="A187" s="99" t="s">
        <v>51</v>
      </c>
      <c r="B187" s="140">
        <v>80</v>
      </c>
      <c r="C187" s="140">
        <v>60</v>
      </c>
      <c r="D187" s="140">
        <v>40</v>
      </c>
      <c r="E187" s="140">
        <v>40</v>
      </c>
      <c r="F187" s="140">
        <v>40</v>
      </c>
      <c r="G187" s="140">
        <v>40</v>
      </c>
      <c r="H187" s="140">
        <v>20</v>
      </c>
      <c r="I187" s="140" t="s">
        <v>28</v>
      </c>
      <c r="J187" s="140">
        <v>20</v>
      </c>
      <c r="K187" s="140">
        <v>20</v>
      </c>
      <c r="L187" s="140">
        <v>40</v>
      </c>
      <c r="M187" s="140">
        <v>60</v>
      </c>
      <c r="N187" s="140">
        <v>80</v>
      </c>
      <c r="O187" s="140">
        <v>80</v>
      </c>
      <c r="P187" s="140">
        <v>120</v>
      </c>
      <c r="Q187" s="28"/>
      <c r="R187" s="28"/>
      <c r="S187" s="31"/>
      <c r="T187" s="29"/>
    </row>
    <row r="188" spans="1:20" x14ac:dyDescent="0.25">
      <c r="A188" s="99" t="s">
        <v>52</v>
      </c>
      <c r="B188" s="140">
        <v>100</v>
      </c>
      <c r="C188" s="140">
        <v>80</v>
      </c>
      <c r="D188" s="140">
        <v>60</v>
      </c>
      <c r="E188" s="140">
        <v>60</v>
      </c>
      <c r="F188" s="140">
        <v>60</v>
      </c>
      <c r="G188" s="140">
        <v>60</v>
      </c>
      <c r="H188" s="140">
        <v>40</v>
      </c>
      <c r="I188" s="140">
        <v>20</v>
      </c>
      <c r="J188" s="140" t="s">
        <v>28</v>
      </c>
      <c r="K188" s="140">
        <v>20</v>
      </c>
      <c r="L188" s="140">
        <v>20</v>
      </c>
      <c r="M188" s="140">
        <v>40</v>
      </c>
      <c r="N188" s="140">
        <v>60</v>
      </c>
      <c r="O188" s="140">
        <v>60</v>
      </c>
      <c r="P188" s="140">
        <v>100</v>
      </c>
      <c r="Q188" s="28"/>
      <c r="R188" s="28"/>
      <c r="S188" s="31"/>
      <c r="T188" s="29"/>
    </row>
    <row r="189" spans="1:20" x14ac:dyDescent="0.25">
      <c r="A189" s="99" t="s">
        <v>53</v>
      </c>
      <c r="B189" s="140">
        <v>105</v>
      </c>
      <c r="C189" s="140">
        <v>85</v>
      </c>
      <c r="D189" s="140">
        <v>65</v>
      </c>
      <c r="E189" s="140">
        <v>65</v>
      </c>
      <c r="F189" s="140">
        <v>65</v>
      </c>
      <c r="G189" s="140">
        <v>65</v>
      </c>
      <c r="H189" s="140">
        <v>40</v>
      </c>
      <c r="I189" s="140">
        <v>20</v>
      </c>
      <c r="J189" s="140">
        <v>20</v>
      </c>
      <c r="K189" s="140" t="s">
        <v>28</v>
      </c>
      <c r="L189" s="140">
        <v>20</v>
      </c>
      <c r="M189" s="140">
        <v>40</v>
      </c>
      <c r="N189" s="140">
        <v>60</v>
      </c>
      <c r="O189" s="140">
        <v>60</v>
      </c>
      <c r="P189" s="140">
        <v>100</v>
      </c>
      <c r="Q189" s="28"/>
      <c r="R189" s="28"/>
      <c r="S189" s="31"/>
      <c r="T189" s="29"/>
    </row>
    <row r="190" spans="1:20" x14ac:dyDescent="0.25">
      <c r="A190" s="99" t="s">
        <v>54</v>
      </c>
      <c r="B190" s="140">
        <v>125</v>
      </c>
      <c r="C190" s="140">
        <v>105</v>
      </c>
      <c r="D190" s="140">
        <v>85</v>
      </c>
      <c r="E190" s="140">
        <v>85</v>
      </c>
      <c r="F190" s="140">
        <v>85</v>
      </c>
      <c r="G190" s="140">
        <v>85</v>
      </c>
      <c r="H190" s="140">
        <v>60</v>
      </c>
      <c r="I190" s="140">
        <v>40</v>
      </c>
      <c r="J190" s="140">
        <v>20</v>
      </c>
      <c r="K190" s="140">
        <v>17</v>
      </c>
      <c r="L190" s="140" t="s">
        <v>28</v>
      </c>
      <c r="M190" s="140">
        <v>20</v>
      </c>
      <c r="N190" s="140">
        <v>40</v>
      </c>
      <c r="O190" s="140">
        <v>40</v>
      </c>
      <c r="P190" s="140">
        <v>80</v>
      </c>
      <c r="Q190" s="28"/>
      <c r="R190" s="28"/>
      <c r="S190" s="31"/>
      <c r="T190" s="29"/>
    </row>
    <row r="191" spans="1:20" x14ac:dyDescent="0.25">
      <c r="A191" s="99" t="s">
        <v>55</v>
      </c>
      <c r="B191" s="140">
        <v>145</v>
      </c>
      <c r="C191" s="140">
        <v>125</v>
      </c>
      <c r="D191" s="140">
        <v>105</v>
      </c>
      <c r="E191" s="140">
        <v>105</v>
      </c>
      <c r="F191" s="140">
        <v>105</v>
      </c>
      <c r="G191" s="140">
        <v>105</v>
      </c>
      <c r="H191" s="140">
        <v>80</v>
      </c>
      <c r="I191" s="140">
        <v>60</v>
      </c>
      <c r="J191" s="140">
        <v>40</v>
      </c>
      <c r="K191" s="140">
        <v>34</v>
      </c>
      <c r="L191" s="140">
        <v>20</v>
      </c>
      <c r="M191" s="140" t="s">
        <v>28</v>
      </c>
      <c r="N191" s="140">
        <v>20</v>
      </c>
      <c r="O191" s="140">
        <v>20</v>
      </c>
      <c r="P191" s="140">
        <v>60</v>
      </c>
      <c r="Q191" s="28"/>
      <c r="R191" s="28"/>
      <c r="S191" s="31"/>
      <c r="T191" s="29"/>
    </row>
    <row r="192" spans="1:20" x14ac:dyDescent="0.25">
      <c r="A192" s="99" t="s">
        <v>56</v>
      </c>
      <c r="B192" s="140">
        <v>165</v>
      </c>
      <c r="C192" s="140">
        <v>145</v>
      </c>
      <c r="D192" s="140">
        <v>125</v>
      </c>
      <c r="E192" s="140">
        <v>125</v>
      </c>
      <c r="F192" s="140">
        <v>125</v>
      </c>
      <c r="G192" s="140">
        <v>125</v>
      </c>
      <c r="H192" s="140">
        <v>100</v>
      </c>
      <c r="I192" s="140">
        <v>80</v>
      </c>
      <c r="J192" s="140">
        <v>60</v>
      </c>
      <c r="K192" s="140">
        <v>51</v>
      </c>
      <c r="L192" s="140">
        <v>40</v>
      </c>
      <c r="M192" s="140">
        <v>20</v>
      </c>
      <c r="N192" s="140" t="s">
        <v>28</v>
      </c>
      <c r="O192" s="140">
        <v>20</v>
      </c>
      <c r="P192" s="140">
        <v>40</v>
      </c>
      <c r="Q192" s="28"/>
      <c r="R192" s="28"/>
      <c r="S192" s="31"/>
      <c r="T192" s="29"/>
    </row>
    <row r="193" spans="1:20" x14ac:dyDescent="0.25">
      <c r="A193" s="99" t="s">
        <v>57</v>
      </c>
      <c r="B193" s="140">
        <v>165</v>
      </c>
      <c r="C193" s="140">
        <v>145</v>
      </c>
      <c r="D193" s="140">
        <v>125</v>
      </c>
      <c r="E193" s="140">
        <v>125</v>
      </c>
      <c r="F193" s="140">
        <v>125</v>
      </c>
      <c r="G193" s="140">
        <v>125</v>
      </c>
      <c r="H193" s="140">
        <v>100</v>
      </c>
      <c r="I193" s="140">
        <v>80</v>
      </c>
      <c r="J193" s="140">
        <v>60</v>
      </c>
      <c r="K193" s="140">
        <v>51</v>
      </c>
      <c r="L193" s="140">
        <v>40</v>
      </c>
      <c r="M193" s="140">
        <v>20</v>
      </c>
      <c r="N193" s="140">
        <v>20</v>
      </c>
      <c r="O193" s="140" t="s">
        <v>28</v>
      </c>
      <c r="P193" s="140">
        <v>40</v>
      </c>
      <c r="Q193" s="28"/>
      <c r="R193" s="28"/>
      <c r="S193" s="31"/>
      <c r="T193" s="29"/>
    </row>
    <row r="194" spans="1:20" ht="15" customHeight="1" x14ac:dyDescent="0.25">
      <c r="A194" s="133" t="s">
        <v>100</v>
      </c>
      <c r="B194" s="140">
        <v>205</v>
      </c>
      <c r="C194" s="140">
        <v>185</v>
      </c>
      <c r="D194" s="140">
        <v>165</v>
      </c>
      <c r="E194" s="140">
        <v>165</v>
      </c>
      <c r="F194" s="140">
        <v>165</v>
      </c>
      <c r="G194" s="140">
        <v>165</v>
      </c>
      <c r="H194" s="140">
        <v>140</v>
      </c>
      <c r="I194" s="140">
        <v>120</v>
      </c>
      <c r="J194" s="140">
        <v>100</v>
      </c>
      <c r="K194" s="140">
        <v>85</v>
      </c>
      <c r="L194" s="140">
        <v>80</v>
      </c>
      <c r="M194" s="140">
        <v>60</v>
      </c>
      <c r="N194" s="140">
        <v>40</v>
      </c>
      <c r="O194" s="140">
        <v>40</v>
      </c>
      <c r="P194" s="140" t="s">
        <v>28</v>
      </c>
      <c r="Q194" s="29"/>
      <c r="R194" s="29"/>
      <c r="S194" s="29"/>
      <c r="T194" s="29"/>
    </row>
    <row r="196" spans="1:20" ht="67.5" customHeight="1" x14ac:dyDescent="0.25">
      <c r="A196" s="184" t="s">
        <v>82</v>
      </c>
      <c r="B196" s="184"/>
      <c r="C196" s="184"/>
      <c r="D196" s="184"/>
      <c r="E196" s="184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</row>
  </sheetData>
  <mergeCells count="16">
    <mergeCell ref="M1:T1"/>
    <mergeCell ref="P30:T30"/>
    <mergeCell ref="A196:T196"/>
    <mergeCell ref="P177:T177"/>
    <mergeCell ref="N2:T2"/>
    <mergeCell ref="A3:T4"/>
    <mergeCell ref="A5:T6"/>
    <mergeCell ref="P7:T7"/>
    <mergeCell ref="P143:T143"/>
    <mergeCell ref="P159:T159"/>
    <mergeCell ref="P49:T49"/>
    <mergeCell ref="P69:T69"/>
    <mergeCell ref="P87:T87"/>
    <mergeCell ref="P98:T98"/>
    <mergeCell ref="P114:T114"/>
    <mergeCell ref="P128:T128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4"/>
  <sheetViews>
    <sheetView view="pageBreakPreview" zoomScale="80" zoomScaleNormal="100" zoomScaleSheetLayoutView="80" workbookViewId="0">
      <selection activeCell="M1" sqref="M1:T1"/>
    </sheetView>
  </sheetViews>
  <sheetFormatPr defaultRowHeight="15" x14ac:dyDescent="0.25"/>
  <cols>
    <col min="1" max="1" width="18.140625" style="71" bestFit="1" customWidth="1"/>
    <col min="2" max="20" width="9.140625" style="71"/>
    <col min="21" max="16384" width="9.140625" style="14"/>
  </cols>
  <sheetData>
    <row r="1" spans="1:21" ht="30" customHeight="1" x14ac:dyDescent="0.25">
      <c r="A1" s="157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71" t="s">
        <v>105</v>
      </c>
      <c r="N1" s="171"/>
      <c r="O1" s="171"/>
      <c r="P1" s="171"/>
      <c r="Q1" s="171"/>
      <c r="R1" s="171"/>
      <c r="S1" s="171"/>
      <c r="T1" s="171"/>
    </row>
    <row r="2" spans="1:21" ht="30" customHeight="1" x14ac:dyDescent="0.25">
      <c r="A2" s="157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90"/>
      <c r="O2" s="191"/>
      <c r="P2" s="191"/>
      <c r="Q2" s="191"/>
      <c r="R2" s="191"/>
      <c r="S2" s="191"/>
      <c r="T2" s="191"/>
    </row>
    <row r="3" spans="1:21" x14ac:dyDescent="0.25">
      <c r="A3" s="157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1" ht="56.25" customHeight="1" x14ac:dyDescent="0.25">
      <c r="A4" s="193" t="s">
        <v>75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27"/>
    </row>
    <row r="5" spans="1:21" ht="15.75" x14ac:dyDescent="0.25">
      <c r="A5" s="149"/>
      <c r="B5" s="158"/>
      <c r="C5" s="158"/>
      <c r="D5" s="158"/>
      <c r="E5" s="158"/>
      <c r="F5" s="158"/>
      <c r="G5" s="158"/>
      <c r="H5" s="158"/>
      <c r="I5" s="158"/>
      <c r="J5" s="158"/>
      <c r="K5" s="72"/>
      <c r="L5" s="72"/>
      <c r="M5" s="72"/>
      <c r="N5" s="72"/>
      <c r="O5" s="72"/>
      <c r="P5" s="72"/>
      <c r="Q5" s="72"/>
      <c r="R5" s="72"/>
      <c r="S5" s="72"/>
      <c r="T5" s="72"/>
      <c r="U5" s="27"/>
    </row>
    <row r="6" spans="1:21" ht="1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94" t="s">
        <v>5</v>
      </c>
      <c r="Q6" s="194"/>
      <c r="R6" s="194"/>
      <c r="S6" s="194"/>
      <c r="T6" s="194"/>
      <c r="U6" s="27"/>
    </row>
    <row r="7" spans="1:21" ht="15" customHeight="1" x14ac:dyDescent="0.25">
      <c r="A7" s="160" t="s">
        <v>10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27"/>
    </row>
    <row r="8" spans="1:21" ht="82.5" x14ac:dyDescent="0.25">
      <c r="A8" s="163"/>
      <c r="B8" s="79" t="s">
        <v>11</v>
      </c>
      <c r="C8" s="79" t="s">
        <v>12</v>
      </c>
      <c r="D8" s="79" t="s">
        <v>13</v>
      </c>
      <c r="E8" s="79" t="s">
        <v>14</v>
      </c>
      <c r="F8" s="79" t="s">
        <v>15</v>
      </c>
      <c r="G8" s="79" t="s">
        <v>16</v>
      </c>
      <c r="H8" s="79" t="s">
        <v>17</v>
      </c>
      <c r="I8" s="79" t="s">
        <v>18</v>
      </c>
      <c r="J8" s="79" t="s">
        <v>19</v>
      </c>
      <c r="K8" s="79" t="s">
        <v>20</v>
      </c>
      <c r="L8" s="73" t="s">
        <v>21</v>
      </c>
      <c r="M8" s="74" t="s">
        <v>84</v>
      </c>
      <c r="N8" s="75" t="s">
        <v>22</v>
      </c>
      <c r="O8" s="75" t="s">
        <v>23</v>
      </c>
      <c r="P8" s="75" t="s">
        <v>24</v>
      </c>
      <c r="Q8" s="75" t="s">
        <v>2</v>
      </c>
      <c r="R8" s="75" t="s">
        <v>25</v>
      </c>
      <c r="S8" s="75" t="s">
        <v>26</v>
      </c>
      <c r="T8" s="75" t="s">
        <v>27</v>
      </c>
      <c r="U8" s="27"/>
    </row>
    <row r="9" spans="1:21" x14ac:dyDescent="0.25">
      <c r="A9" s="163" t="s">
        <v>11</v>
      </c>
      <c r="B9" s="78" t="s">
        <v>28</v>
      </c>
      <c r="C9" s="78">
        <f>'Приложение 1'!C10*50</f>
        <v>2050</v>
      </c>
      <c r="D9" s="78">
        <f>'Приложение 1'!D10*50</f>
        <v>4100</v>
      </c>
      <c r="E9" s="78">
        <f>'Приложение 1'!E10*50</f>
        <v>5600</v>
      </c>
      <c r="F9" s="78">
        <f>'Приложение 1'!F10*50</f>
        <v>7300</v>
      </c>
      <c r="G9" s="78">
        <f>'Приложение 1'!G10*50</f>
        <v>9000</v>
      </c>
      <c r="H9" s="78">
        <f>'Приложение 1'!H10*50</f>
        <v>10700</v>
      </c>
      <c r="I9" s="78">
        <f>'Приложение 1'!I10*50</f>
        <v>12400</v>
      </c>
      <c r="J9" s="78">
        <f>'Приложение 1'!J10*50</f>
        <v>12400</v>
      </c>
      <c r="K9" s="78">
        <f>'Приложение 1'!K10*50</f>
        <v>12400</v>
      </c>
      <c r="L9" s="78">
        <f>'Приложение 1'!L10*50</f>
        <v>12800</v>
      </c>
      <c r="M9" s="78">
        <f>'Приложение 1'!M10*50</f>
        <v>12800</v>
      </c>
      <c r="N9" s="78">
        <f>'Приложение 1'!N10*50</f>
        <v>12800</v>
      </c>
      <c r="O9" s="78">
        <f>'Приложение 1'!O10*50</f>
        <v>12800</v>
      </c>
      <c r="P9" s="78">
        <f>'Приложение 1'!P10*50</f>
        <v>14500</v>
      </c>
      <c r="Q9" s="78">
        <f>'Приложение 1'!Q10*50</f>
        <v>16200</v>
      </c>
      <c r="R9" s="78">
        <f>'Приложение 1'!R10*50</f>
        <v>19600</v>
      </c>
      <c r="S9" s="78">
        <f>'Приложение 1'!S10*50</f>
        <v>19600</v>
      </c>
      <c r="T9" s="78">
        <f>'Приложение 1'!T10*50</f>
        <v>21300</v>
      </c>
      <c r="U9" s="27"/>
    </row>
    <row r="10" spans="1:21" x14ac:dyDescent="0.25">
      <c r="A10" s="163" t="s">
        <v>12</v>
      </c>
      <c r="B10" s="78">
        <f>'Приложение 1'!B11*50</f>
        <v>2050</v>
      </c>
      <c r="C10" s="78" t="s">
        <v>28</v>
      </c>
      <c r="D10" s="78">
        <f>'Приложение 1'!D11*50</f>
        <v>2050</v>
      </c>
      <c r="E10" s="78">
        <f>'Приложение 1'!E11*50</f>
        <v>3550</v>
      </c>
      <c r="F10" s="78">
        <f>'Приложение 1'!F11*50</f>
        <v>5250</v>
      </c>
      <c r="G10" s="78">
        <f>'Приложение 1'!G11*50</f>
        <v>6950</v>
      </c>
      <c r="H10" s="78">
        <f>'Приложение 1'!H11*50</f>
        <v>8650</v>
      </c>
      <c r="I10" s="78">
        <f>'Приложение 1'!I11*50</f>
        <v>10350</v>
      </c>
      <c r="J10" s="78">
        <f>'Приложение 1'!J11*50</f>
        <v>10350</v>
      </c>
      <c r="K10" s="78">
        <f>'Приложение 1'!K11*50</f>
        <v>10350</v>
      </c>
      <c r="L10" s="78">
        <f>'Приложение 1'!L11*50</f>
        <v>10750</v>
      </c>
      <c r="M10" s="78">
        <f>'Приложение 1'!M11*50</f>
        <v>10750</v>
      </c>
      <c r="N10" s="78">
        <f>'Приложение 1'!N11*50</f>
        <v>10750</v>
      </c>
      <c r="O10" s="78">
        <f>'Приложение 1'!O11*50</f>
        <v>10750</v>
      </c>
      <c r="P10" s="78">
        <f>'Приложение 1'!P11*50</f>
        <v>12450</v>
      </c>
      <c r="Q10" s="78">
        <f>'Приложение 1'!Q11*50</f>
        <v>14150</v>
      </c>
      <c r="R10" s="78">
        <f>'Приложение 1'!R11*50</f>
        <v>17550</v>
      </c>
      <c r="S10" s="78">
        <f>'Приложение 1'!S11*50</f>
        <v>17550</v>
      </c>
      <c r="T10" s="78">
        <f>'Приложение 1'!T11*50</f>
        <v>19250</v>
      </c>
      <c r="U10" s="27"/>
    </row>
    <row r="11" spans="1:21" x14ac:dyDescent="0.25">
      <c r="A11" s="163" t="s">
        <v>13</v>
      </c>
      <c r="B11" s="78">
        <f>'Приложение 1'!B12*50</f>
        <v>4100</v>
      </c>
      <c r="C11" s="78">
        <f>'Приложение 1'!C12*50</f>
        <v>2050</v>
      </c>
      <c r="D11" s="78" t="s">
        <v>28</v>
      </c>
      <c r="E11" s="78">
        <f>'Приложение 1'!E12*50</f>
        <v>1550</v>
      </c>
      <c r="F11" s="78">
        <f>'Приложение 1'!F12*50</f>
        <v>3250</v>
      </c>
      <c r="G11" s="78">
        <f>'Приложение 1'!G12*50</f>
        <v>4950</v>
      </c>
      <c r="H11" s="78">
        <f>'Приложение 1'!H12*50</f>
        <v>6650</v>
      </c>
      <c r="I11" s="78">
        <f>'Приложение 1'!I12*50</f>
        <v>8350</v>
      </c>
      <c r="J11" s="78">
        <f>'Приложение 1'!J12*50</f>
        <v>8350</v>
      </c>
      <c r="K11" s="78">
        <f>'Приложение 1'!K12*50</f>
        <v>8350</v>
      </c>
      <c r="L11" s="78">
        <f>'Приложение 1'!L12*50</f>
        <v>8750</v>
      </c>
      <c r="M11" s="78">
        <f>'Приложение 1'!M12*50</f>
        <v>8750</v>
      </c>
      <c r="N11" s="78">
        <f>'Приложение 1'!N12*50</f>
        <v>8750</v>
      </c>
      <c r="O11" s="78">
        <f>'Приложение 1'!O12*50</f>
        <v>8750</v>
      </c>
      <c r="P11" s="78">
        <f>'Приложение 1'!P12*50</f>
        <v>10450</v>
      </c>
      <c r="Q11" s="78">
        <f>'Приложение 1'!Q12*50</f>
        <v>12150</v>
      </c>
      <c r="R11" s="78">
        <f>'Приложение 1'!R12*50</f>
        <v>15550</v>
      </c>
      <c r="S11" s="78">
        <f>'Приложение 1'!S12*50</f>
        <v>15550</v>
      </c>
      <c r="T11" s="78">
        <f>'Приложение 1'!T12*50</f>
        <v>17250</v>
      </c>
      <c r="U11" s="27"/>
    </row>
    <row r="12" spans="1:21" x14ac:dyDescent="0.25">
      <c r="A12" s="163" t="s">
        <v>14</v>
      </c>
      <c r="B12" s="78">
        <f>'Приложение 1'!B13*50</f>
        <v>5600</v>
      </c>
      <c r="C12" s="78">
        <f>'Приложение 1'!C13*50</f>
        <v>3550</v>
      </c>
      <c r="D12" s="78">
        <f>'Приложение 1'!D13*50</f>
        <v>1550</v>
      </c>
      <c r="E12" s="78" t="s">
        <v>28</v>
      </c>
      <c r="F12" s="78">
        <f>'Приложение 1'!F13*50</f>
        <v>1700</v>
      </c>
      <c r="G12" s="78">
        <f>'Приложение 1'!G13*50</f>
        <v>3400</v>
      </c>
      <c r="H12" s="78">
        <f>'Приложение 1'!H13*50</f>
        <v>5100</v>
      </c>
      <c r="I12" s="78">
        <f>'Приложение 1'!I13*50</f>
        <v>6800</v>
      </c>
      <c r="J12" s="78">
        <f>'Приложение 1'!J13*50</f>
        <v>6800</v>
      </c>
      <c r="K12" s="78">
        <f>'Приложение 1'!K13*50</f>
        <v>6800</v>
      </c>
      <c r="L12" s="78">
        <f>'Приложение 1'!L13*50</f>
        <v>7200</v>
      </c>
      <c r="M12" s="78">
        <f>'Приложение 1'!M13*50</f>
        <v>7200</v>
      </c>
      <c r="N12" s="78">
        <f>'Приложение 1'!N13*50</f>
        <v>7200</v>
      </c>
      <c r="O12" s="78">
        <f>'Приложение 1'!O13*50</f>
        <v>7200</v>
      </c>
      <c r="P12" s="78">
        <f>'Приложение 1'!P13*50</f>
        <v>8900</v>
      </c>
      <c r="Q12" s="78">
        <f>'Приложение 1'!Q13*50</f>
        <v>10600</v>
      </c>
      <c r="R12" s="78">
        <f>'Приложение 1'!R13*50</f>
        <v>14000</v>
      </c>
      <c r="S12" s="78">
        <f>'Приложение 1'!S13*50</f>
        <v>14000</v>
      </c>
      <c r="T12" s="78">
        <f>'Приложение 1'!T13*50</f>
        <v>15700</v>
      </c>
      <c r="U12" s="27"/>
    </row>
    <row r="13" spans="1:21" x14ac:dyDescent="0.25">
      <c r="A13" s="163" t="s">
        <v>15</v>
      </c>
      <c r="B13" s="78">
        <f>'Приложение 1'!B14*50</f>
        <v>7300</v>
      </c>
      <c r="C13" s="78">
        <f>'Приложение 1'!C14*50</f>
        <v>5250</v>
      </c>
      <c r="D13" s="78">
        <f>'Приложение 1'!D14*50</f>
        <v>3250</v>
      </c>
      <c r="E13" s="78">
        <f>'Приложение 1'!E14*50</f>
        <v>1700</v>
      </c>
      <c r="F13" s="78" t="s">
        <v>28</v>
      </c>
      <c r="G13" s="78">
        <f>'Приложение 1'!G14*50</f>
        <v>1700</v>
      </c>
      <c r="H13" s="78">
        <f>'Приложение 1'!H14*50</f>
        <v>3400</v>
      </c>
      <c r="I13" s="78">
        <f>'Приложение 1'!I14*50</f>
        <v>5100</v>
      </c>
      <c r="J13" s="78">
        <f>'Приложение 1'!J14*50</f>
        <v>5100</v>
      </c>
      <c r="K13" s="78">
        <f>'Приложение 1'!K14*50</f>
        <v>5100</v>
      </c>
      <c r="L13" s="78">
        <f>'Приложение 1'!L14*50</f>
        <v>5500</v>
      </c>
      <c r="M13" s="78">
        <f>'Приложение 1'!M14*50</f>
        <v>5500</v>
      </c>
      <c r="N13" s="78">
        <f>'Приложение 1'!N14*50</f>
        <v>5500</v>
      </c>
      <c r="O13" s="78">
        <f>'Приложение 1'!O14*50</f>
        <v>5500</v>
      </c>
      <c r="P13" s="78">
        <f>'Приложение 1'!P14*50</f>
        <v>7200</v>
      </c>
      <c r="Q13" s="78">
        <f>'Приложение 1'!Q14*50</f>
        <v>8900</v>
      </c>
      <c r="R13" s="78">
        <f>'Приложение 1'!R14*50</f>
        <v>12300</v>
      </c>
      <c r="S13" s="78">
        <f>'Приложение 1'!S14*50</f>
        <v>12300</v>
      </c>
      <c r="T13" s="78">
        <f>'Приложение 1'!T14*50</f>
        <v>14000</v>
      </c>
      <c r="U13" s="27"/>
    </row>
    <row r="14" spans="1:21" x14ac:dyDescent="0.25">
      <c r="A14" s="163" t="s">
        <v>16</v>
      </c>
      <c r="B14" s="78">
        <f>'Приложение 1'!B15*50</f>
        <v>9000</v>
      </c>
      <c r="C14" s="78">
        <f>'Приложение 1'!C15*50</f>
        <v>6950</v>
      </c>
      <c r="D14" s="78">
        <f>'Приложение 1'!D15*50</f>
        <v>4950</v>
      </c>
      <c r="E14" s="78">
        <f>'Приложение 1'!E15*50</f>
        <v>3400</v>
      </c>
      <c r="F14" s="78">
        <f>'Приложение 1'!F15*50</f>
        <v>1700</v>
      </c>
      <c r="G14" s="78" t="s">
        <v>28</v>
      </c>
      <c r="H14" s="78">
        <f>'Приложение 1'!H15*50</f>
        <v>1700</v>
      </c>
      <c r="I14" s="78">
        <f>'Приложение 1'!I15*50</f>
        <v>3400</v>
      </c>
      <c r="J14" s="78">
        <f>'Приложение 1'!J15*50</f>
        <v>3400</v>
      </c>
      <c r="K14" s="78">
        <f>'Приложение 1'!K15*50</f>
        <v>3400</v>
      </c>
      <c r="L14" s="78">
        <f>'Приложение 1'!L15*50</f>
        <v>5100</v>
      </c>
      <c r="M14" s="78">
        <f>'Приложение 1'!M15*50</f>
        <v>5100</v>
      </c>
      <c r="N14" s="78">
        <f>'Приложение 1'!N15*50</f>
        <v>5100</v>
      </c>
      <c r="O14" s="78">
        <f>'Приложение 1'!O15*50</f>
        <v>5100</v>
      </c>
      <c r="P14" s="78">
        <f>'Приложение 1'!P15*50</f>
        <v>6800</v>
      </c>
      <c r="Q14" s="78">
        <f>'Приложение 1'!Q15*50</f>
        <v>8500</v>
      </c>
      <c r="R14" s="78">
        <f>'Приложение 1'!R15*50</f>
        <v>11900</v>
      </c>
      <c r="S14" s="78">
        <f>'Приложение 1'!S15*50</f>
        <v>11900</v>
      </c>
      <c r="T14" s="78">
        <f>'Приложение 1'!T15*50</f>
        <v>13600</v>
      </c>
      <c r="U14" s="27"/>
    </row>
    <row r="15" spans="1:21" x14ac:dyDescent="0.25">
      <c r="A15" s="163" t="s">
        <v>17</v>
      </c>
      <c r="B15" s="78">
        <f>'Приложение 1'!B16*50</f>
        <v>10700</v>
      </c>
      <c r="C15" s="78">
        <f>'Приложение 1'!C16*50</f>
        <v>8650</v>
      </c>
      <c r="D15" s="78">
        <f>'Приложение 1'!D16*50</f>
        <v>6650</v>
      </c>
      <c r="E15" s="78">
        <f>'Приложение 1'!E16*50</f>
        <v>5100</v>
      </c>
      <c r="F15" s="78">
        <f>'Приложение 1'!F16*50</f>
        <v>3400</v>
      </c>
      <c r="G15" s="78">
        <f>'Приложение 1'!G16*50</f>
        <v>1700</v>
      </c>
      <c r="H15" s="78" t="s">
        <v>28</v>
      </c>
      <c r="I15" s="78">
        <f>'Приложение 1'!I16*50</f>
        <v>1700</v>
      </c>
      <c r="J15" s="78">
        <f>'Приложение 1'!J16*50</f>
        <v>1700</v>
      </c>
      <c r="K15" s="78">
        <f>'Приложение 1'!K16*50</f>
        <v>1700</v>
      </c>
      <c r="L15" s="78">
        <f>'Приложение 1'!L16*50</f>
        <v>3400</v>
      </c>
      <c r="M15" s="78">
        <f>'Приложение 1'!M16*50</f>
        <v>3400</v>
      </c>
      <c r="N15" s="78">
        <f>'Приложение 1'!N16*50</f>
        <v>3400</v>
      </c>
      <c r="O15" s="78">
        <f>'Приложение 1'!O16*50</f>
        <v>3400</v>
      </c>
      <c r="P15" s="78">
        <f>'Приложение 1'!P16*50</f>
        <v>5100</v>
      </c>
      <c r="Q15" s="78">
        <f>'Приложение 1'!Q16*50</f>
        <v>6800</v>
      </c>
      <c r="R15" s="78">
        <f>'Приложение 1'!R16*50</f>
        <v>10200</v>
      </c>
      <c r="S15" s="78">
        <f>'Приложение 1'!S16*50</f>
        <v>10200</v>
      </c>
      <c r="T15" s="78">
        <f>'Приложение 1'!T16*50</f>
        <v>11900</v>
      </c>
      <c r="U15" s="27"/>
    </row>
    <row r="16" spans="1:21" x14ac:dyDescent="0.25">
      <c r="A16" s="163" t="s">
        <v>18</v>
      </c>
      <c r="B16" s="78">
        <f>'Приложение 1'!B17*50</f>
        <v>12400</v>
      </c>
      <c r="C16" s="78">
        <f>'Приложение 1'!C17*50</f>
        <v>10350</v>
      </c>
      <c r="D16" s="78">
        <f>'Приложение 1'!D17*50</f>
        <v>8350</v>
      </c>
      <c r="E16" s="78">
        <f>'Приложение 1'!E17*50</f>
        <v>6800</v>
      </c>
      <c r="F16" s="78">
        <f>'Приложение 1'!F17*50</f>
        <v>5100</v>
      </c>
      <c r="G16" s="78">
        <f>'Приложение 1'!G17*50</f>
        <v>3400</v>
      </c>
      <c r="H16" s="78">
        <f>'Приложение 1'!H17*50</f>
        <v>1700</v>
      </c>
      <c r="I16" s="78" t="s">
        <v>28</v>
      </c>
      <c r="J16" s="78">
        <f>'Приложение 1'!J17*50</f>
        <v>1700</v>
      </c>
      <c r="K16" s="78">
        <f>'Приложение 1'!K17*50</f>
        <v>1700</v>
      </c>
      <c r="L16" s="78">
        <f>'Приложение 1'!L17*50</f>
        <v>1700</v>
      </c>
      <c r="M16" s="78">
        <f>'Приложение 1'!M17*50</f>
        <v>1700</v>
      </c>
      <c r="N16" s="78">
        <f>'Приложение 1'!N17*50</f>
        <v>1700</v>
      </c>
      <c r="O16" s="78">
        <f>'Приложение 1'!O17*50</f>
        <v>1700</v>
      </c>
      <c r="P16" s="78">
        <f>'Приложение 1'!P17*50</f>
        <v>3400</v>
      </c>
      <c r="Q16" s="78">
        <f>'Приложение 1'!Q17*50</f>
        <v>5100</v>
      </c>
      <c r="R16" s="78">
        <f>'Приложение 1'!R17*50</f>
        <v>8500</v>
      </c>
      <c r="S16" s="78">
        <f>'Приложение 1'!S17*50</f>
        <v>8500</v>
      </c>
      <c r="T16" s="78">
        <f>'Приложение 1'!T17*50</f>
        <v>10200</v>
      </c>
      <c r="U16" s="27"/>
    </row>
    <row r="17" spans="1:21" x14ac:dyDescent="0.25">
      <c r="A17" s="163" t="s">
        <v>19</v>
      </c>
      <c r="B17" s="78">
        <f>'Приложение 1'!B18*50</f>
        <v>12400</v>
      </c>
      <c r="C17" s="78">
        <f>'Приложение 1'!C18*50</f>
        <v>10350</v>
      </c>
      <c r="D17" s="78">
        <f>'Приложение 1'!D18*50</f>
        <v>8350</v>
      </c>
      <c r="E17" s="78">
        <f>'Приложение 1'!E18*50</f>
        <v>6800</v>
      </c>
      <c r="F17" s="78">
        <f>'Приложение 1'!F18*50</f>
        <v>5100</v>
      </c>
      <c r="G17" s="78">
        <f>'Приложение 1'!G18*50</f>
        <v>3400</v>
      </c>
      <c r="H17" s="78">
        <f>'Приложение 1'!H18*50</f>
        <v>1700</v>
      </c>
      <c r="I17" s="78">
        <f>'Приложение 1'!I18*50</f>
        <v>1700</v>
      </c>
      <c r="J17" s="78" t="s">
        <v>28</v>
      </c>
      <c r="K17" s="78">
        <f>'Приложение 1'!K18*50</f>
        <v>1700</v>
      </c>
      <c r="L17" s="78">
        <f>'Приложение 1'!L18*50</f>
        <v>1700</v>
      </c>
      <c r="M17" s="78">
        <f>'Приложение 1'!M18*50</f>
        <v>1700</v>
      </c>
      <c r="N17" s="78">
        <f>'Приложение 1'!N18*50</f>
        <v>1700</v>
      </c>
      <c r="O17" s="78">
        <f>'Приложение 1'!O18*50</f>
        <v>1700</v>
      </c>
      <c r="P17" s="78">
        <f>'Приложение 1'!P18*50</f>
        <v>3400</v>
      </c>
      <c r="Q17" s="78">
        <f>'Приложение 1'!Q18*50</f>
        <v>5100</v>
      </c>
      <c r="R17" s="78">
        <f>'Приложение 1'!R18*50</f>
        <v>8500</v>
      </c>
      <c r="S17" s="78">
        <f>'Приложение 1'!S18*50</f>
        <v>8500</v>
      </c>
      <c r="T17" s="78">
        <f>'Приложение 1'!T18*50</f>
        <v>10200</v>
      </c>
      <c r="U17" s="27"/>
    </row>
    <row r="18" spans="1:21" x14ac:dyDescent="0.25">
      <c r="A18" s="163" t="s">
        <v>20</v>
      </c>
      <c r="B18" s="78">
        <f>'Приложение 1'!B19*50</f>
        <v>12400</v>
      </c>
      <c r="C18" s="78">
        <f>'Приложение 1'!C19*50</f>
        <v>10350</v>
      </c>
      <c r="D18" s="78">
        <f>'Приложение 1'!D19*50</f>
        <v>8350</v>
      </c>
      <c r="E18" s="78">
        <f>'Приложение 1'!E19*50</f>
        <v>6800</v>
      </c>
      <c r="F18" s="78">
        <f>'Приложение 1'!F19*50</f>
        <v>5100</v>
      </c>
      <c r="G18" s="78">
        <f>'Приложение 1'!G19*50</f>
        <v>3400</v>
      </c>
      <c r="H18" s="78">
        <f>'Приложение 1'!H19*50</f>
        <v>1700</v>
      </c>
      <c r="I18" s="78">
        <f>'Приложение 1'!I19*50</f>
        <v>1700</v>
      </c>
      <c r="J18" s="78">
        <f>'Приложение 1'!J19*50</f>
        <v>1700</v>
      </c>
      <c r="K18" s="78" t="s">
        <v>28</v>
      </c>
      <c r="L18" s="78">
        <f>'Приложение 1'!L19*50</f>
        <v>1400</v>
      </c>
      <c r="M18" s="78">
        <f>'Приложение 1'!M19*50</f>
        <v>1400</v>
      </c>
      <c r="N18" s="78">
        <f>'Приложение 1'!N19*50</f>
        <v>1400</v>
      </c>
      <c r="O18" s="78">
        <f>'Приложение 1'!O19*50</f>
        <v>1400</v>
      </c>
      <c r="P18" s="78">
        <f>'Приложение 1'!P19*50</f>
        <v>3400</v>
      </c>
      <c r="Q18" s="78">
        <f>'Приложение 1'!Q19*50</f>
        <v>4500</v>
      </c>
      <c r="R18" s="78">
        <f>'Приложение 1'!R19*50</f>
        <v>7900</v>
      </c>
      <c r="S18" s="78">
        <f>'Приложение 1'!S19*50</f>
        <v>7900</v>
      </c>
      <c r="T18" s="78">
        <f>'Приложение 1'!T19*50</f>
        <v>9600</v>
      </c>
      <c r="U18" s="27"/>
    </row>
    <row r="19" spans="1:21" x14ac:dyDescent="0.25">
      <c r="A19" s="164" t="s">
        <v>21</v>
      </c>
      <c r="B19" s="78">
        <f>'Приложение 1'!B20*50</f>
        <v>12800</v>
      </c>
      <c r="C19" s="78">
        <f>'Приложение 1'!C20*50</f>
        <v>10750</v>
      </c>
      <c r="D19" s="78">
        <f>'Приложение 1'!D20*50</f>
        <v>8750</v>
      </c>
      <c r="E19" s="78">
        <f>'Приложение 1'!E20*50</f>
        <v>7200</v>
      </c>
      <c r="F19" s="78">
        <f>'Приложение 1'!F20*50</f>
        <v>5500</v>
      </c>
      <c r="G19" s="78">
        <f>'Приложение 1'!G20*50</f>
        <v>5100</v>
      </c>
      <c r="H19" s="78">
        <f>'Приложение 1'!H20*50</f>
        <v>3400</v>
      </c>
      <c r="I19" s="78">
        <f>'Приложение 1'!I20*50</f>
        <v>1700</v>
      </c>
      <c r="J19" s="78">
        <f>'Приложение 1'!J20*50</f>
        <v>1700</v>
      </c>
      <c r="K19" s="78">
        <f>'Приложение 1'!K20*50</f>
        <v>1400</v>
      </c>
      <c r="L19" s="78" t="s">
        <v>28</v>
      </c>
      <c r="M19" s="78">
        <f>'Приложение 1'!M20*50</f>
        <v>1400</v>
      </c>
      <c r="N19" s="78">
        <f>'Приложение 1'!N20*50</f>
        <v>1400</v>
      </c>
      <c r="O19" s="78">
        <f>'Приложение 1'!O20*50</f>
        <v>1400</v>
      </c>
      <c r="P19" s="78">
        <f>'Приложение 1'!P20*50</f>
        <v>3400</v>
      </c>
      <c r="Q19" s="78">
        <f>'Приложение 1'!Q20*50</f>
        <v>4500</v>
      </c>
      <c r="R19" s="78">
        <f>'Приложение 1'!R20*50</f>
        <v>7900</v>
      </c>
      <c r="S19" s="78">
        <f>'Приложение 1'!S20*50</f>
        <v>7900</v>
      </c>
      <c r="T19" s="78">
        <f>'Приложение 1'!T20*50</f>
        <v>9600</v>
      </c>
      <c r="U19" s="27"/>
    </row>
    <row r="20" spans="1:21" x14ac:dyDescent="0.25">
      <c r="A20" s="165" t="s">
        <v>84</v>
      </c>
      <c r="B20" s="78">
        <f>'Приложение 1'!B21*50</f>
        <v>12800</v>
      </c>
      <c r="C20" s="78">
        <f>'Приложение 1'!C21*50</f>
        <v>10750</v>
      </c>
      <c r="D20" s="78">
        <f>'Приложение 1'!D21*50</f>
        <v>8750</v>
      </c>
      <c r="E20" s="78">
        <f>'Приложение 1'!E21*50</f>
        <v>7200</v>
      </c>
      <c r="F20" s="78">
        <f>'Приложение 1'!F21*50</f>
        <v>5500</v>
      </c>
      <c r="G20" s="78">
        <f>'Приложение 1'!G21*50</f>
        <v>5100</v>
      </c>
      <c r="H20" s="78">
        <f>'Приложение 1'!H21*50</f>
        <v>3400</v>
      </c>
      <c r="I20" s="78">
        <f>'Приложение 1'!I21*50</f>
        <v>1700</v>
      </c>
      <c r="J20" s="78">
        <f>'Приложение 1'!J21*50</f>
        <v>1700</v>
      </c>
      <c r="K20" s="78">
        <f>'Приложение 1'!K21*50</f>
        <v>1400</v>
      </c>
      <c r="L20" s="78">
        <f>'Приложение 1'!L21*50</f>
        <v>1400</v>
      </c>
      <c r="M20" s="78" t="s">
        <v>28</v>
      </c>
      <c r="N20" s="78">
        <f>'Приложение 1'!N21*50</f>
        <v>1400</v>
      </c>
      <c r="O20" s="78">
        <f>'Приложение 1'!O21*50</f>
        <v>1400</v>
      </c>
      <c r="P20" s="78">
        <f>'Приложение 1'!P21*50</f>
        <v>3400</v>
      </c>
      <c r="Q20" s="78">
        <f>'Приложение 1'!Q21*50</f>
        <v>4500</v>
      </c>
      <c r="R20" s="78">
        <f>'Приложение 1'!R21*50</f>
        <v>7900</v>
      </c>
      <c r="S20" s="78">
        <f>'Приложение 1'!S21*50</f>
        <v>7900</v>
      </c>
      <c r="T20" s="78">
        <f>'Приложение 1'!T21*50</f>
        <v>9600</v>
      </c>
      <c r="U20" s="27"/>
    </row>
    <row r="21" spans="1:21" x14ac:dyDescent="0.25">
      <c r="A21" s="164" t="s">
        <v>22</v>
      </c>
      <c r="B21" s="78">
        <f>'Приложение 1'!B22*50</f>
        <v>12800</v>
      </c>
      <c r="C21" s="78">
        <f>'Приложение 1'!C22*50</f>
        <v>10750</v>
      </c>
      <c r="D21" s="78">
        <f>'Приложение 1'!D22*50</f>
        <v>8750</v>
      </c>
      <c r="E21" s="78">
        <f>'Приложение 1'!E22*50</f>
        <v>7200</v>
      </c>
      <c r="F21" s="78">
        <f>'Приложение 1'!F22*50</f>
        <v>5500</v>
      </c>
      <c r="G21" s="78">
        <f>'Приложение 1'!G22*50</f>
        <v>5100</v>
      </c>
      <c r="H21" s="78">
        <f>'Приложение 1'!H22*50</f>
        <v>3400</v>
      </c>
      <c r="I21" s="78">
        <f>'Приложение 1'!I22*50</f>
        <v>1700</v>
      </c>
      <c r="J21" s="78">
        <f>'Приложение 1'!J22*50</f>
        <v>1700</v>
      </c>
      <c r="K21" s="78">
        <f>'Приложение 1'!K22*50</f>
        <v>1400</v>
      </c>
      <c r="L21" s="78">
        <f>'Приложение 1'!L22*50</f>
        <v>1400</v>
      </c>
      <c r="M21" s="78">
        <f>'Приложение 1'!M22*50</f>
        <v>1400</v>
      </c>
      <c r="N21" s="78" t="s">
        <v>28</v>
      </c>
      <c r="O21" s="78">
        <f>'Приложение 1'!O22*50</f>
        <v>1400</v>
      </c>
      <c r="P21" s="78">
        <f>'Приложение 1'!P22*50</f>
        <v>1700</v>
      </c>
      <c r="Q21" s="78">
        <f>'Приложение 1'!Q22*50</f>
        <v>3400</v>
      </c>
      <c r="R21" s="78">
        <f>'Приложение 1'!R22*50</f>
        <v>6800</v>
      </c>
      <c r="S21" s="78">
        <f>'Приложение 1'!S22*50</f>
        <v>6800</v>
      </c>
      <c r="T21" s="78">
        <f>'Приложение 1'!T22*50</f>
        <v>8500</v>
      </c>
      <c r="U21" s="27"/>
    </row>
    <row r="22" spans="1:21" x14ac:dyDescent="0.25">
      <c r="A22" s="164" t="s">
        <v>23</v>
      </c>
      <c r="B22" s="78">
        <f>'Приложение 1'!B23*50</f>
        <v>12800</v>
      </c>
      <c r="C22" s="78">
        <f>'Приложение 1'!C23*50</f>
        <v>10750</v>
      </c>
      <c r="D22" s="78">
        <f>'Приложение 1'!D23*50</f>
        <v>8750</v>
      </c>
      <c r="E22" s="78">
        <f>'Приложение 1'!E23*50</f>
        <v>7200</v>
      </c>
      <c r="F22" s="78">
        <f>'Приложение 1'!F23*50</f>
        <v>5500</v>
      </c>
      <c r="G22" s="78">
        <f>'Приложение 1'!G23*50</f>
        <v>5100</v>
      </c>
      <c r="H22" s="78">
        <f>'Приложение 1'!H23*50</f>
        <v>3400</v>
      </c>
      <c r="I22" s="78">
        <f>'Приложение 1'!I23*50</f>
        <v>1700</v>
      </c>
      <c r="J22" s="78">
        <f>'Приложение 1'!J23*50</f>
        <v>1700</v>
      </c>
      <c r="K22" s="78">
        <f>'Приложение 1'!K23*50</f>
        <v>1400</v>
      </c>
      <c r="L22" s="78">
        <f>'Приложение 1'!L23*50</f>
        <v>1400</v>
      </c>
      <c r="M22" s="78">
        <f>'Приложение 1'!M23*50</f>
        <v>1400</v>
      </c>
      <c r="N22" s="78">
        <f>'Приложение 1'!N23*50</f>
        <v>1400</v>
      </c>
      <c r="O22" s="78" t="s">
        <v>28</v>
      </c>
      <c r="P22" s="78">
        <f>'Приложение 1'!P23*50</f>
        <v>1700</v>
      </c>
      <c r="Q22" s="78">
        <f>'Приложение 1'!Q23*50</f>
        <v>3400</v>
      </c>
      <c r="R22" s="78">
        <f>'Приложение 1'!R23*50</f>
        <v>6800</v>
      </c>
      <c r="S22" s="78">
        <f>'Приложение 1'!S23*50</f>
        <v>6800</v>
      </c>
      <c r="T22" s="78">
        <f>'Приложение 1'!T23*50</f>
        <v>8500</v>
      </c>
      <c r="U22" s="27"/>
    </row>
    <row r="23" spans="1:21" x14ac:dyDescent="0.25">
      <c r="A23" s="164" t="s">
        <v>24</v>
      </c>
      <c r="B23" s="78">
        <f>'Приложение 1'!B24*50</f>
        <v>14500</v>
      </c>
      <c r="C23" s="78">
        <f>'Приложение 1'!C24*50</f>
        <v>12450</v>
      </c>
      <c r="D23" s="78">
        <f>'Приложение 1'!D24*50</f>
        <v>10450</v>
      </c>
      <c r="E23" s="78">
        <f>'Приложение 1'!E24*50</f>
        <v>8900</v>
      </c>
      <c r="F23" s="78">
        <f>'Приложение 1'!F24*50</f>
        <v>7200</v>
      </c>
      <c r="G23" s="78">
        <f>'Приложение 1'!G24*50</f>
        <v>6800</v>
      </c>
      <c r="H23" s="78">
        <f>'Приложение 1'!H24*50</f>
        <v>5100</v>
      </c>
      <c r="I23" s="78">
        <f>'Приложение 1'!I24*50</f>
        <v>3400</v>
      </c>
      <c r="J23" s="78">
        <f>'Приложение 1'!J24*50</f>
        <v>3400</v>
      </c>
      <c r="K23" s="78">
        <f>'Приложение 1'!K24*50</f>
        <v>3400</v>
      </c>
      <c r="L23" s="78">
        <f>'Приложение 1'!L24*50</f>
        <v>3400</v>
      </c>
      <c r="M23" s="78">
        <f>'Приложение 1'!M24*50</f>
        <v>3400</v>
      </c>
      <c r="N23" s="78">
        <f>'Приложение 1'!N24*50</f>
        <v>1700</v>
      </c>
      <c r="O23" s="78">
        <f>'Приложение 1'!O24*50</f>
        <v>1700</v>
      </c>
      <c r="P23" s="78" t="s">
        <v>28</v>
      </c>
      <c r="Q23" s="78">
        <f>'Приложение 1'!Q24*50</f>
        <v>1700</v>
      </c>
      <c r="R23" s="78">
        <f>'Приложение 1'!R24*50</f>
        <v>5100</v>
      </c>
      <c r="S23" s="78">
        <f>'Приложение 1'!S24*50</f>
        <v>5100</v>
      </c>
      <c r="T23" s="78">
        <f>'Приложение 1'!T24*50</f>
        <v>6800</v>
      </c>
      <c r="U23" s="27"/>
    </row>
    <row r="24" spans="1:21" x14ac:dyDescent="0.25">
      <c r="A24" s="164" t="s">
        <v>2</v>
      </c>
      <c r="B24" s="78">
        <f>'Приложение 1'!B25*50</f>
        <v>16200</v>
      </c>
      <c r="C24" s="78">
        <f>'Приложение 1'!C25*50</f>
        <v>14150</v>
      </c>
      <c r="D24" s="78">
        <f>'Приложение 1'!D25*50</f>
        <v>12150</v>
      </c>
      <c r="E24" s="78">
        <f>'Приложение 1'!E25*50</f>
        <v>10600</v>
      </c>
      <c r="F24" s="78">
        <f>'Приложение 1'!F25*50</f>
        <v>8900</v>
      </c>
      <c r="G24" s="78">
        <f>'Приложение 1'!G25*50</f>
        <v>8500</v>
      </c>
      <c r="H24" s="78">
        <f>'Приложение 1'!H25*50</f>
        <v>6800</v>
      </c>
      <c r="I24" s="78">
        <f>'Приложение 1'!I25*50</f>
        <v>5100</v>
      </c>
      <c r="J24" s="78">
        <f>'Приложение 1'!J25*50</f>
        <v>5100</v>
      </c>
      <c r="K24" s="78">
        <f>'Приложение 1'!K25*50</f>
        <v>4500</v>
      </c>
      <c r="L24" s="78">
        <f>'Приложение 1'!L25*50</f>
        <v>4500</v>
      </c>
      <c r="M24" s="78">
        <f>'Приложение 1'!M25*50</f>
        <v>4500</v>
      </c>
      <c r="N24" s="78">
        <f>'Приложение 1'!N25*50</f>
        <v>3400</v>
      </c>
      <c r="O24" s="78">
        <f>'Приложение 1'!O25*50</f>
        <v>3400</v>
      </c>
      <c r="P24" s="78">
        <f>'Приложение 1'!P25*50</f>
        <v>1700</v>
      </c>
      <c r="Q24" s="78" t="s">
        <v>28</v>
      </c>
      <c r="R24" s="78">
        <f>'Приложение 1'!R25*50</f>
        <v>3400</v>
      </c>
      <c r="S24" s="78">
        <f>'Приложение 1'!S25*50</f>
        <v>3400</v>
      </c>
      <c r="T24" s="78">
        <f>'Приложение 1'!T25*50</f>
        <v>5100</v>
      </c>
      <c r="U24" s="27"/>
    </row>
    <row r="25" spans="1:21" x14ac:dyDescent="0.25">
      <c r="A25" s="166" t="s">
        <v>25</v>
      </c>
      <c r="B25" s="78">
        <f>'Приложение 1'!B26*50</f>
        <v>19600</v>
      </c>
      <c r="C25" s="78">
        <f>'Приложение 1'!C26*50</f>
        <v>17550</v>
      </c>
      <c r="D25" s="78">
        <f>'Приложение 1'!D26*50</f>
        <v>15550</v>
      </c>
      <c r="E25" s="78">
        <f>'Приложение 1'!E26*50</f>
        <v>14000</v>
      </c>
      <c r="F25" s="78">
        <f>'Приложение 1'!F26*50</f>
        <v>12300</v>
      </c>
      <c r="G25" s="78">
        <f>'Приложение 1'!G26*50</f>
        <v>11900</v>
      </c>
      <c r="H25" s="78">
        <f>'Приложение 1'!H26*50</f>
        <v>10200</v>
      </c>
      <c r="I25" s="78">
        <f>'Приложение 1'!I26*50</f>
        <v>8500</v>
      </c>
      <c r="J25" s="78">
        <f>'Приложение 1'!J26*50</f>
        <v>8500</v>
      </c>
      <c r="K25" s="78">
        <f>'Приложение 1'!K26*50</f>
        <v>7900</v>
      </c>
      <c r="L25" s="78">
        <f>'Приложение 1'!L26*50</f>
        <v>7900</v>
      </c>
      <c r="M25" s="78">
        <f>'Приложение 1'!M26*50</f>
        <v>7900</v>
      </c>
      <c r="N25" s="78">
        <f>'Приложение 1'!N26*50</f>
        <v>6800</v>
      </c>
      <c r="O25" s="78">
        <f>'Приложение 1'!O26*50</f>
        <v>6800</v>
      </c>
      <c r="P25" s="78">
        <f>'Приложение 1'!P26*50</f>
        <v>5100</v>
      </c>
      <c r="Q25" s="78">
        <f>'Приложение 1'!Q26*50</f>
        <v>3400</v>
      </c>
      <c r="R25" s="78" t="s">
        <v>28</v>
      </c>
      <c r="S25" s="78">
        <f>'Приложение 1'!S26*50</f>
        <v>1700</v>
      </c>
      <c r="T25" s="78">
        <f>'Приложение 1'!T26*50</f>
        <v>1700</v>
      </c>
      <c r="U25" s="27"/>
    </row>
    <row r="26" spans="1:21" x14ac:dyDescent="0.25">
      <c r="A26" s="166" t="s">
        <v>26</v>
      </c>
      <c r="B26" s="78">
        <f>'Приложение 1'!B27*50</f>
        <v>19600</v>
      </c>
      <c r="C26" s="78">
        <f>'Приложение 1'!C27*50</f>
        <v>17550</v>
      </c>
      <c r="D26" s="78">
        <f>'Приложение 1'!D27*50</f>
        <v>15550</v>
      </c>
      <c r="E26" s="78">
        <f>'Приложение 1'!E27*50</f>
        <v>14000</v>
      </c>
      <c r="F26" s="78">
        <f>'Приложение 1'!F27*50</f>
        <v>12300</v>
      </c>
      <c r="G26" s="78">
        <f>'Приложение 1'!G27*50</f>
        <v>11900</v>
      </c>
      <c r="H26" s="78">
        <f>'Приложение 1'!H27*50</f>
        <v>10200</v>
      </c>
      <c r="I26" s="78">
        <f>'Приложение 1'!I27*50</f>
        <v>8500</v>
      </c>
      <c r="J26" s="78">
        <f>'Приложение 1'!J27*50</f>
        <v>8500</v>
      </c>
      <c r="K26" s="78">
        <f>'Приложение 1'!K27*50</f>
        <v>7900</v>
      </c>
      <c r="L26" s="78">
        <f>'Приложение 1'!L27*50</f>
        <v>7900</v>
      </c>
      <c r="M26" s="78">
        <f>'Приложение 1'!M27*50</f>
        <v>7900</v>
      </c>
      <c r="N26" s="78">
        <f>'Приложение 1'!N27*50</f>
        <v>6800</v>
      </c>
      <c r="O26" s="78">
        <f>'Приложение 1'!O27*50</f>
        <v>6800</v>
      </c>
      <c r="P26" s="78">
        <f>'Приложение 1'!P27*50</f>
        <v>5100</v>
      </c>
      <c r="Q26" s="78">
        <f>'Приложение 1'!Q27*50</f>
        <v>3400</v>
      </c>
      <c r="R26" s="78">
        <f>'Приложение 1'!R27*50</f>
        <v>1700</v>
      </c>
      <c r="S26" s="78" t="s">
        <v>28</v>
      </c>
      <c r="T26" s="78">
        <f>'Приложение 1'!T27*50</f>
        <v>1700</v>
      </c>
      <c r="U26" s="27"/>
    </row>
    <row r="27" spans="1:21" x14ac:dyDescent="0.25">
      <c r="A27" s="166" t="s">
        <v>27</v>
      </c>
      <c r="B27" s="78">
        <f>'Приложение 1'!B28*50</f>
        <v>21300</v>
      </c>
      <c r="C27" s="78">
        <f>'Приложение 1'!C28*50</f>
        <v>19250</v>
      </c>
      <c r="D27" s="78">
        <f>'Приложение 1'!D28*50</f>
        <v>17250</v>
      </c>
      <c r="E27" s="78">
        <f>'Приложение 1'!E28*50</f>
        <v>15700</v>
      </c>
      <c r="F27" s="78">
        <f>'Приложение 1'!F28*50</f>
        <v>14000</v>
      </c>
      <c r="G27" s="78">
        <f>'Приложение 1'!G28*50</f>
        <v>13600</v>
      </c>
      <c r="H27" s="78">
        <f>'Приложение 1'!H28*50</f>
        <v>11900</v>
      </c>
      <c r="I27" s="78">
        <f>'Приложение 1'!I28*50</f>
        <v>10200</v>
      </c>
      <c r="J27" s="78">
        <f>'Приложение 1'!J28*50</f>
        <v>10200</v>
      </c>
      <c r="K27" s="78">
        <f>'Приложение 1'!K28*50</f>
        <v>9600</v>
      </c>
      <c r="L27" s="78">
        <f>'Приложение 1'!L28*50</f>
        <v>9600</v>
      </c>
      <c r="M27" s="78">
        <f>'Приложение 1'!M28*50</f>
        <v>9600</v>
      </c>
      <c r="N27" s="78">
        <f>'Приложение 1'!N28*50</f>
        <v>8500</v>
      </c>
      <c r="O27" s="78">
        <f>'Приложение 1'!O28*50</f>
        <v>8500</v>
      </c>
      <c r="P27" s="78">
        <f>'Приложение 1'!P28*50</f>
        <v>6800</v>
      </c>
      <c r="Q27" s="78">
        <f>'Приложение 1'!Q28*50</f>
        <v>5100</v>
      </c>
      <c r="R27" s="78">
        <f>'Приложение 1'!R28*50</f>
        <v>1700</v>
      </c>
      <c r="S27" s="78">
        <f>'Приложение 1'!S28*50</f>
        <v>1700</v>
      </c>
      <c r="T27" s="78" t="s">
        <v>28</v>
      </c>
      <c r="U27" s="27"/>
    </row>
    <row r="28" spans="1:2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27"/>
    </row>
    <row r="29" spans="1:21" x14ac:dyDescent="0.25">
      <c r="A29" s="157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72"/>
      <c r="N29" s="72"/>
      <c r="O29" s="72"/>
      <c r="P29" s="192" t="s">
        <v>29</v>
      </c>
      <c r="Q29" s="192"/>
      <c r="R29" s="192"/>
      <c r="S29" s="192"/>
      <c r="T29" s="192"/>
      <c r="U29" s="27"/>
    </row>
    <row r="30" spans="1:21" x14ac:dyDescent="0.25">
      <c r="A30" s="157" t="s">
        <v>30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48"/>
      <c r="P30" s="148"/>
      <c r="Q30" s="148"/>
      <c r="R30" s="148"/>
      <c r="S30" s="148"/>
      <c r="T30" s="80"/>
      <c r="U30" s="27"/>
    </row>
    <row r="31" spans="1:21" ht="112.5" customHeight="1" x14ac:dyDescent="0.25">
      <c r="A31" s="163"/>
      <c r="B31" s="79" t="s">
        <v>31</v>
      </c>
      <c r="C31" s="81" t="s">
        <v>84</v>
      </c>
      <c r="D31" s="79" t="s">
        <v>20</v>
      </c>
      <c r="E31" s="79" t="s">
        <v>19</v>
      </c>
      <c r="F31" s="79" t="s">
        <v>18</v>
      </c>
      <c r="G31" s="79" t="s">
        <v>17</v>
      </c>
      <c r="H31" s="79" t="s">
        <v>32</v>
      </c>
      <c r="I31" s="79" t="s">
        <v>33</v>
      </c>
      <c r="J31" s="79" t="s">
        <v>34</v>
      </c>
      <c r="K31" s="79" t="s">
        <v>35</v>
      </c>
      <c r="L31" s="79" t="s">
        <v>36</v>
      </c>
      <c r="M31" s="79" t="s">
        <v>37</v>
      </c>
      <c r="N31" s="79" t="s">
        <v>38</v>
      </c>
      <c r="O31" s="79" t="s">
        <v>39</v>
      </c>
      <c r="P31" s="79" t="s">
        <v>40</v>
      </c>
      <c r="Q31" s="82"/>
      <c r="R31" s="82"/>
      <c r="S31" s="82"/>
      <c r="T31" s="80"/>
      <c r="U31" s="27"/>
    </row>
    <row r="32" spans="1:21" x14ac:dyDescent="0.25">
      <c r="A32" s="163" t="s">
        <v>31</v>
      </c>
      <c r="B32" s="78" t="s">
        <v>28</v>
      </c>
      <c r="C32" s="78">
        <f>'Приложение 1'!C34*50</f>
        <v>1400</v>
      </c>
      <c r="D32" s="78">
        <f>'Приложение 1'!D34*50</f>
        <v>1400</v>
      </c>
      <c r="E32" s="78">
        <f>'Приложение 1'!E34*50</f>
        <v>1700</v>
      </c>
      <c r="F32" s="78">
        <f>'Приложение 1'!F34*50</f>
        <v>1700</v>
      </c>
      <c r="G32" s="78">
        <f>'Приложение 1'!G34*50</f>
        <v>3400</v>
      </c>
      <c r="H32" s="78">
        <f>'Приложение 1'!H34*50</f>
        <v>5100</v>
      </c>
      <c r="I32" s="78">
        <f>'Приложение 1'!I34*50</f>
        <v>5100</v>
      </c>
      <c r="J32" s="78">
        <f>'Приложение 1'!J34*50</f>
        <v>5100</v>
      </c>
      <c r="K32" s="78">
        <f>'Приложение 1'!K34*50</f>
        <v>6800</v>
      </c>
      <c r="L32" s="78">
        <f>'Приложение 1'!L34*50</f>
        <v>8500</v>
      </c>
      <c r="M32" s="78">
        <f>'Приложение 1'!M34*50</f>
        <v>10200</v>
      </c>
      <c r="N32" s="78">
        <f>'Приложение 1'!N34*50</f>
        <v>11900</v>
      </c>
      <c r="O32" s="78">
        <f>'Приложение 1'!O34*50</f>
        <v>13600</v>
      </c>
      <c r="P32" s="78">
        <f>'Приложение 1'!P34*50</f>
        <v>15300</v>
      </c>
      <c r="Q32" s="76"/>
      <c r="R32" s="76"/>
      <c r="S32" s="76"/>
      <c r="T32" s="80"/>
      <c r="U32" s="27"/>
    </row>
    <row r="33" spans="1:21" x14ac:dyDescent="0.25">
      <c r="A33" s="167" t="s">
        <v>84</v>
      </c>
      <c r="B33" s="78">
        <f>'Приложение 1'!B35*50</f>
        <v>1400</v>
      </c>
      <c r="C33" s="78" t="s">
        <v>28</v>
      </c>
      <c r="D33" s="78">
        <f>'Приложение 1'!D35*50</f>
        <v>1400</v>
      </c>
      <c r="E33" s="78">
        <f>'Приложение 1'!E35*50</f>
        <v>1700</v>
      </c>
      <c r="F33" s="78">
        <f>'Приложение 1'!F35*50</f>
        <v>1700</v>
      </c>
      <c r="G33" s="78">
        <f>'Приложение 1'!G35*50</f>
        <v>3400</v>
      </c>
      <c r="H33" s="78">
        <f>'Приложение 1'!H35*50</f>
        <v>5100</v>
      </c>
      <c r="I33" s="78">
        <f>'Приложение 1'!I35*50</f>
        <v>5100</v>
      </c>
      <c r="J33" s="78">
        <f>'Приложение 1'!J35*50</f>
        <v>5100</v>
      </c>
      <c r="K33" s="78">
        <f>'Приложение 1'!K35*50</f>
        <v>6800</v>
      </c>
      <c r="L33" s="78">
        <f>'Приложение 1'!L35*50</f>
        <v>8500</v>
      </c>
      <c r="M33" s="78">
        <f>'Приложение 1'!M35*50</f>
        <v>10200</v>
      </c>
      <c r="N33" s="78">
        <f>'Приложение 1'!N35*50</f>
        <v>11900</v>
      </c>
      <c r="O33" s="78">
        <f>'Приложение 1'!O35*50</f>
        <v>13600</v>
      </c>
      <c r="P33" s="78">
        <f>'Приложение 1'!P35*50</f>
        <v>15300</v>
      </c>
      <c r="Q33" s="76"/>
      <c r="R33" s="76"/>
      <c r="S33" s="76"/>
      <c r="T33" s="80"/>
      <c r="U33" s="27"/>
    </row>
    <row r="34" spans="1:21" x14ac:dyDescent="0.25">
      <c r="A34" s="163" t="s">
        <v>20</v>
      </c>
      <c r="B34" s="78">
        <f>'Приложение 1'!B36*50</f>
        <v>1400</v>
      </c>
      <c r="C34" s="78">
        <f>'Приложение 1'!C36*50</f>
        <v>1400</v>
      </c>
      <c r="D34" s="78" t="s">
        <v>28</v>
      </c>
      <c r="E34" s="78">
        <f>'Приложение 1'!E36*50</f>
        <v>1700</v>
      </c>
      <c r="F34" s="78">
        <f>'Приложение 1'!F36*50</f>
        <v>1700</v>
      </c>
      <c r="G34" s="78">
        <f>'Приложение 1'!G36*50</f>
        <v>1700</v>
      </c>
      <c r="H34" s="78">
        <f>'Приложение 1'!H36*50</f>
        <v>3400</v>
      </c>
      <c r="I34" s="78">
        <f>'Приложение 1'!I36*50</f>
        <v>3400</v>
      </c>
      <c r="J34" s="78">
        <f>'Приложение 1'!J36*50</f>
        <v>3400</v>
      </c>
      <c r="K34" s="78">
        <f>'Приложение 1'!K36*50</f>
        <v>5100</v>
      </c>
      <c r="L34" s="78">
        <f>'Приложение 1'!L36*50</f>
        <v>6800</v>
      </c>
      <c r="M34" s="78">
        <f>'Приложение 1'!M36*50</f>
        <v>8500</v>
      </c>
      <c r="N34" s="78">
        <f>'Приложение 1'!N36*50</f>
        <v>10200</v>
      </c>
      <c r="O34" s="78">
        <f>'Приложение 1'!O36*50</f>
        <v>11900</v>
      </c>
      <c r="P34" s="78">
        <f>'Приложение 1'!P36*50</f>
        <v>13600</v>
      </c>
      <c r="Q34" s="76"/>
      <c r="R34" s="76"/>
      <c r="S34" s="76"/>
      <c r="T34" s="80"/>
      <c r="U34" s="27"/>
    </row>
    <row r="35" spans="1:21" x14ac:dyDescent="0.25">
      <c r="A35" s="163" t="s">
        <v>19</v>
      </c>
      <c r="B35" s="78">
        <f>'Приложение 1'!B37*50</f>
        <v>1700</v>
      </c>
      <c r="C35" s="78">
        <f>'Приложение 1'!C37*50</f>
        <v>1700</v>
      </c>
      <c r="D35" s="78">
        <f>'Приложение 1'!D37*50</f>
        <v>1700</v>
      </c>
      <c r="E35" s="78" t="s">
        <v>28</v>
      </c>
      <c r="F35" s="78">
        <f>'Приложение 1'!F37*50</f>
        <v>1700</v>
      </c>
      <c r="G35" s="78">
        <f>'Приложение 1'!G37*50</f>
        <v>1700</v>
      </c>
      <c r="H35" s="78">
        <f>'Приложение 1'!H37*50</f>
        <v>3400</v>
      </c>
      <c r="I35" s="78">
        <f>'Приложение 1'!I37*50</f>
        <v>3400</v>
      </c>
      <c r="J35" s="78">
        <f>'Приложение 1'!J37*50</f>
        <v>3400</v>
      </c>
      <c r="K35" s="78">
        <f>'Приложение 1'!K37*50</f>
        <v>5100</v>
      </c>
      <c r="L35" s="78">
        <f>'Приложение 1'!L37*50</f>
        <v>6800</v>
      </c>
      <c r="M35" s="78">
        <f>'Приложение 1'!M37*50</f>
        <v>8500</v>
      </c>
      <c r="N35" s="78">
        <f>'Приложение 1'!N37*50</f>
        <v>10200</v>
      </c>
      <c r="O35" s="78">
        <f>'Приложение 1'!O37*50</f>
        <v>11900</v>
      </c>
      <c r="P35" s="78">
        <f>'Приложение 1'!P37*50</f>
        <v>13600</v>
      </c>
      <c r="Q35" s="76"/>
      <c r="R35" s="76"/>
      <c r="S35" s="76"/>
      <c r="T35" s="80"/>
      <c r="U35" s="27"/>
    </row>
    <row r="36" spans="1:21" x14ac:dyDescent="0.25">
      <c r="A36" s="163" t="s">
        <v>18</v>
      </c>
      <c r="B36" s="78">
        <f>'Приложение 1'!B38*50</f>
        <v>1700</v>
      </c>
      <c r="C36" s="78">
        <f>'Приложение 1'!C38*50</f>
        <v>1700</v>
      </c>
      <c r="D36" s="78">
        <f>'Приложение 1'!D38*50</f>
        <v>1700</v>
      </c>
      <c r="E36" s="78">
        <f>'Приложение 1'!E38*50</f>
        <v>1700</v>
      </c>
      <c r="F36" s="78" t="s">
        <v>28</v>
      </c>
      <c r="G36" s="78">
        <f>'Приложение 1'!G38*50</f>
        <v>1700</v>
      </c>
      <c r="H36" s="78">
        <f>'Приложение 1'!H38*50</f>
        <v>3400</v>
      </c>
      <c r="I36" s="78">
        <f>'Приложение 1'!I38*50</f>
        <v>3400</v>
      </c>
      <c r="J36" s="78">
        <f>'Приложение 1'!J38*50</f>
        <v>3400</v>
      </c>
      <c r="K36" s="78">
        <f>'Приложение 1'!K38*50</f>
        <v>5100</v>
      </c>
      <c r="L36" s="78">
        <f>'Приложение 1'!L38*50</f>
        <v>6800</v>
      </c>
      <c r="M36" s="78">
        <f>'Приложение 1'!M38*50</f>
        <v>8500</v>
      </c>
      <c r="N36" s="78">
        <f>'Приложение 1'!N38*50</f>
        <v>10200</v>
      </c>
      <c r="O36" s="78">
        <f>'Приложение 1'!O38*50</f>
        <v>11900</v>
      </c>
      <c r="P36" s="78">
        <f>'Приложение 1'!P38*50</f>
        <v>13600</v>
      </c>
      <c r="Q36" s="76"/>
      <c r="R36" s="76"/>
      <c r="S36" s="76"/>
      <c r="T36" s="80"/>
      <c r="U36" s="27"/>
    </row>
    <row r="37" spans="1:21" x14ac:dyDescent="0.25">
      <c r="A37" s="163" t="s">
        <v>17</v>
      </c>
      <c r="B37" s="78">
        <f>'Приложение 1'!B39*50</f>
        <v>3400</v>
      </c>
      <c r="C37" s="78">
        <f>'Приложение 1'!C39*50</f>
        <v>3400</v>
      </c>
      <c r="D37" s="78">
        <f>'Приложение 1'!D39*50</f>
        <v>1700</v>
      </c>
      <c r="E37" s="78">
        <f>'Приложение 1'!E39*50</f>
        <v>1700</v>
      </c>
      <c r="F37" s="78">
        <f>'Приложение 1'!F39*50</f>
        <v>1700</v>
      </c>
      <c r="G37" s="78" t="s">
        <v>28</v>
      </c>
      <c r="H37" s="78">
        <f>'Приложение 1'!H39*50</f>
        <v>1700</v>
      </c>
      <c r="I37" s="78">
        <f>'Приложение 1'!I39*50</f>
        <v>1700</v>
      </c>
      <c r="J37" s="78">
        <f>'Приложение 1'!J39*50</f>
        <v>1700</v>
      </c>
      <c r="K37" s="78">
        <f>'Приложение 1'!K39*50</f>
        <v>3400</v>
      </c>
      <c r="L37" s="78">
        <f>'Приложение 1'!L39*50</f>
        <v>5100</v>
      </c>
      <c r="M37" s="78">
        <f>'Приложение 1'!M39*50</f>
        <v>6800</v>
      </c>
      <c r="N37" s="78">
        <f>'Приложение 1'!N39*50</f>
        <v>8500</v>
      </c>
      <c r="O37" s="78">
        <f>'Приложение 1'!O39*50</f>
        <v>10200</v>
      </c>
      <c r="P37" s="78">
        <f>'Приложение 1'!P39*50</f>
        <v>11900</v>
      </c>
      <c r="Q37" s="76"/>
      <c r="R37" s="76"/>
      <c r="S37" s="76"/>
      <c r="T37" s="80"/>
      <c r="U37" s="27"/>
    </row>
    <row r="38" spans="1:21" x14ac:dyDescent="0.25">
      <c r="A38" s="163" t="s">
        <v>32</v>
      </c>
      <c r="B38" s="78">
        <f>'Приложение 1'!B40*50</f>
        <v>5100</v>
      </c>
      <c r="C38" s="78">
        <f>'Приложение 1'!C40*50</f>
        <v>5100</v>
      </c>
      <c r="D38" s="78">
        <f>'Приложение 1'!D40*50</f>
        <v>3400</v>
      </c>
      <c r="E38" s="78">
        <f>'Приложение 1'!E40*50</f>
        <v>3400</v>
      </c>
      <c r="F38" s="78">
        <f>'Приложение 1'!F40*50</f>
        <v>3400</v>
      </c>
      <c r="G38" s="78">
        <f>'Приложение 1'!G40*50</f>
        <v>1700</v>
      </c>
      <c r="H38" s="78" t="s">
        <v>28</v>
      </c>
      <c r="I38" s="78">
        <f>'Приложение 1'!I40*50</f>
        <v>1700</v>
      </c>
      <c r="J38" s="78">
        <f>'Приложение 1'!J40*50</f>
        <v>1700</v>
      </c>
      <c r="K38" s="78">
        <f>'Приложение 1'!K40*50</f>
        <v>1700</v>
      </c>
      <c r="L38" s="78">
        <f>'Приложение 1'!L40*50</f>
        <v>3400</v>
      </c>
      <c r="M38" s="78">
        <f>'Приложение 1'!M40*50</f>
        <v>5100</v>
      </c>
      <c r="N38" s="78">
        <f>'Приложение 1'!N40*50</f>
        <v>6800</v>
      </c>
      <c r="O38" s="78">
        <f>'Приложение 1'!O40*50</f>
        <v>8500</v>
      </c>
      <c r="P38" s="78">
        <f>'Приложение 1'!P40*50</f>
        <v>10200</v>
      </c>
      <c r="Q38" s="76"/>
      <c r="R38" s="76"/>
      <c r="S38" s="76"/>
      <c r="T38" s="80"/>
      <c r="U38" s="27"/>
    </row>
    <row r="39" spans="1:21" x14ac:dyDescent="0.25">
      <c r="A39" s="163" t="s">
        <v>33</v>
      </c>
      <c r="B39" s="78">
        <f>'Приложение 1'!B41*50</f>
        <v>5100</v>
      </c>
      <c r="C39" s="78">
        <f>'Приложение 1'!C41*50</f>
        <v>5100</v>
      </c>
      <c r="D39" s="78">
        <f>'Приложение 1'!D41*50</f>
        <v>3400</v>
      </c>
      <c r="E39" s="78">
        <f>'Приложение 1'!E41*50</f>
        <v>3400</v>
      </c>
      <c r="F39" s="78">
        <f>'Приложение 1'!F41*50</f>
        <v>3400</v>
      </c>
      <c r="G39" s="78">
        <f>'Приложение 1'!G41*50</f>
        <v>1700</v>
      </c>
      <c r="H39" s="78">
        <f>'Приложение 1'!H41*50</f>
        <v>1700</v>
      </c>
      <c r="I39" s="78" t="s">
        <v>28</v>
      </c>
      <c r="J39" s="78">
        <f>'Приложение 1'!J41*50</f>
        <v>1700</v>
      </c>
      <c r="K39" s="78">
        <f>'Приложение 1'!K41*50</f>
        <v>1700</v>
      </c>
      <c r="L39" s="78">
        <f>'Приложение 1'!L41*50</f>
        <v>3400</v>
      </c>
      <c r="M39" s="78">
        <f>'Приложение 1'!M41*50</f>
        <v>5100</v>
      </c>
      <c r="N39" s="78">
        <f>'Приложение 1'!N41*50</f>
        <v>6800</v>
      </c>
      <c r="O39" s="78">
        <f>'Приложение 1'!O41*50</f>
        <v>8500</v>
      </c>
      <c r="P39" s="78">
        <f>'Приложение 1'!P41*50</f>
        <v>10200</v>
      </c>
      <c r="Q39" s="76"/>
      <c r="R39" s="76"/>
      <c r="S39" s="76"/>
      <c r="T39" s="80"/>
      <c r="U39" s="27"/>
    </row>
    <row r="40" spans="1:21" x14ac:dyDescent="0.25">
      <c r="A40" s="163" t="s">
        <v>34</v>
      </c>
      <c r="B40" s="78">
        <f>'Приложение 1'!B42*50</f>
        <v>5100</v>
      </c>
      <c r="C40" s="78">
        <f>'Приложение 1'!C42*50</f>
        <v>5100</v>
      </c>
      <c r="D40" s="78">
        <f>'Приложение 1'!D42*50</f>
        <v>3400</v>
      </c>
      <c r="E40" s="78">
        <f>'Приложение 1'!E42*50</f>
        <v>3400</v>
      </c>
      <c r="F40" s="78">
        <f>'Приложение 1'!F42*50</f>
        <v>3400</v>
      </c>
      <c r="G40" s="78">
        <f>'Приложение 1'!G42*50</f>
        <v>1700</v>
      </c>
      <c r="H40" s="78">
        <f>'Приложение 1'!H42*50</f>
        <v>1700</v>
      </c>
      <c r="I40" s="78">
        <f>'Приложение 1'!I42*50</f>
        <v>1700</v>
      </c>
      <c r="J40" s="78" t="s">
        <v>28</v>
      </c>
      <c r="K40" s="78">
        <f>'Приложение 1'!K42*50</f>
        <v>1700</v>
      </c>
      <c r="L40" s="78">
        <f>'Приложение 1'!L42*50</f>
        <v>3400</v>
      </c>
      <c r="M40" s="78">
        <f>'Приложение 1'!M42*50</f>
        <v>5100</v>
      </c>
      <c r="N40" s="78">
        <f>'Приложение 1'!N42*50</f>
        <v>6800</v>
      </c>
      <c r="O40" s="78">
        <f>'Приложение 1'!O42*50</f>
        <v>8500</v>
      </c>
      <c r="P40" s="78">
        <f>'Приложение 1'!P42*50</f>
        <v>10200</v>
      </c>
      <c r="Q40" s="76"/>
      <c r="R40" s="76"/>
      <c r="S40" s="76"/>
      <c r="T40" s="80"/>
      <c r="U40" s="27"/>
    </row>
    <row r="41" spans="1:21" x14ac:dyDescent="0.25">
      <c r="A41" s="163" t="s">
        <v>35</v>
      </c>
      <c r="B41" s="78">
        <f>'Приложение 1'!B43*50</f>
        <v>6800</v>
      </c>
      <c r="C41" s="78">
        <f>'Приложение 1'!C43*50</f>
        <v>6800</v>
      </c>
      <c r="D41" s="78">
        <f>'Приложение 1'!D43*50</f>
        <v>5100</v>
      </c>
      <c r="E41" s="78">
        <f>'Приложение 1'!E43*50</f>
        <v>5100</v>
      </c>
      <c r="F41" s="78">
        <f>'Приложение 1'!F43*50</f>
        <v>5100</v>
      </c>
      <c r="G41" s="78">
        <f>'Приложение 1'!G43*50</f>
        <v>3400</v>
      </c>
      <c r="H41" s="78">
        <f>'Приложение 1'!H43*50</f>
        <v>1700</v>
      </c>
      <c r="I41" s="78">
        <f>'Приложение 1'!I43*50</f>
        <v>1700</v>
      </c>
      <c r="J41" s="78">
        <f>'Приложение 1'!J43*50</f>
        <v>1700</v>
      </c>
      <c r="K41" s="78" t="s">
        <v>28</v>
      </c>
      <c r="L41" s="78">
        <f>'Приложение 1'!L43*50</f>
        <v>1700</v>
      </c>
      <c r="M41" s="78">
        <f>'Приложение 1'!M43*50</f>
        <v>3400</v>
      </c>
      <c r="N41" s="78">
        <f>'Приложение 1'!N43*50</f>
        <v>5100</v>
      </c>
      <c r="O41" s="78">
        <f>'Приложение 1'!O43*50</f>
        <v>6800</v>
      </c>
      <c r="P41" s="78">
        <f>'Приложение 1'!P43*50</f>
        <v>8500</v>
      </c>
      <c r="Q41" s="76"/>
      <c r="R41" s="76"/>
      <c r="S41" s="76"/>
      <c r="T41" s="80"/>
      <c r="U41" s="27"/>
    </row>
    <row r="42" spans="1:21" x14ac:dyDescent="0.25">
      <c r="A42" s="163" t="s">
        <v>36</v>
      </c>
      <c r="B42" s="78">
        <f>'Приложение 1'!B44*50</f>
        <v>8500</v>
      </c>
      <c r="C42" s="78">
        <f>'Приложение 1'!C44*50</f>
        <v>8500</v>
      </c>
      <c r="D42" s="78">
        <f>'Приложение 1'!D44*50</f>
        <v>6800</v>
      </c>
      <c r="E42" s="78">
        <f>'Приложение 1'!E44*50</f>
        <v>6800</v>
      </c>
      <c r="F42" s="78">
        <f>'Приложение 1'!F44*50</f>
        <v>6800</v>
      </c>
      <c r="G42" s="78">
        <f>'Приложение 1'!G44*50</f>
        <v>5100</v>
      </c>
      <c r="H42" s="78">
        <f>'Приложение 1'!H44*50</f>
        <v>3400</v>
      </c>
      <c r="I42" s="78">
        <f>'Приложение 1'!I44*50</f>
        <v>3400</v>
      </c>
      <c r="J42" s="78">
        <f>'Приложение 1'!J44*50</f>
        <v>3400</v>
      </c>
      <c r="K42" s="78">
        <f>'Приложение 1'!K44*50</f>
        <v>1700</v>
      </c>
      <c r="L42" s="78" t="s">
        <v>28</v>
      </c>
      <c r="M42" s="78">
        <f>'Приложение 1'!M44*50</f>
        <v>1700</v>
      </c>
      <c r="N42" s="78">
        <f>'Приложение 1'!N44*50</f>
        <v>3400</v>
      </c>
      <c r="O42" s="78">
        <f>'Приложение 1'!O44*50</f>
        <v>5100</v>
      </c>
      <c r="P42" s="78">
        <f>'Приложение 1'!P44*50</f>
        <v>6800</v>
      </c>
      <c r="Q42" s="76"/>
      <c r="R42" s="76"/>
      <c r="S42" s="76"/>
      <c r="T42" s="80"/>
      <c r="U42" s="27"/>
    </row>
    <row r="43" spans="1:21" x14ac:dyDescent="0.25">
      <c r="A43" s="163" t="s">
        <v>37</v>
      </c>
      <c r="B43" s="78">
        <f>'Приложение 1'!B45*50</f>
        <v>10200</v>
      </c>
      <c r="C43" s="78">
        <f>'Приложение 1'!C45*50</f>
        <v>10200</v>
      </c>
      <c r="D43" s="78">
        <f>'Приложение 1'!D45*50</f>
        <v>8500</v>
      </c>
      <c r="E43" s="78">
        <f>'Приложение 1'!E45*50</f>
        <v>8500</v>
      </c>
      <c r="F43" s="78">
        <f>'Приложение 1'!F45*50</f>
        <v>8500</v>
      </c>
      <c r="G43" s="78">
        <f>'Приложение 1'!G45*50</f>
        <v>6800</v>
      </c>
      <c r="H43" s="78">
        <f>'Приложение 1'!H45*50</f>
        <v>5100</v>
      </c>
      <c r="I43" s="78">
        <f>'Приложение 1'!I45*50</f>
        <v>5100</v>
      </c>
      <c r="J43" s="78">
        <f>'Приложение 1'!J45*50</f>
        <v>5100</v>
      </c>
      <c r="K43" s="78">
        <f>'Приложение 1'!K45*50</f>
        <v>3400</v>
      </c>
      <c r="L43" s="78">
        <f>'Приложение 1'!L45*50</f>
        <v>1700</v>
      </c>
      <c r="M43" s="78" t="s">
        <v>28</v>
      </c>
      <c r="N43" s="78">
        <f>'Приложение 1'!N45*50</f>
        <v>1700</v>
      </c>
      <c r="O43" s="78">
        <f>'Приложение 1'!O45*50</f>
        <v>3400</v>
      </c>
      <c r="P43" s="78">
        <f>'Приложение 1'!P45*50</f>
        <v>5100</v>
      </c>
      <c r="Q43" s="76"/>
      <c r="R43" s="76"/>
      <c r="S43" s="76"/>
      <c r="T43" s="80"/>
      <c r="U43" s="27"/>
    </row>
    <row r="44" spans="1:21" x14ac:dyDescent="0.25">
      <c r="A44" s="163" t="s">
        <v>38</v>
      </c>
      <c r="B44" s="78">
        <f>'Приложение 1'!B46*50</f>
        <v>11900</v>
      </c>
      <c r="C44" s="78">
        <f>'Приложение 1'!C46*50</f>
        <v>11900</v>
      </c>
      <c r="D44" s="78">
        <f>'Приложение 1'!D46*50</f>
        <v>10200</v>
      </c>
      <c r="E44" s="78">
        <f>'Приложение 1'!E46*50</f>
        <v>10200</v>
      </c>
      <c r="F44" s="78">
        <f>'Приложение 1'!F46*50</f>
        <v>10200</v>
      </c>
      <c r="G44" s="78">
        <f>'Приложение 1'!G46*50</f>
        <v>8500</v>
      </c>
      <c r="H44" s="78">
        <f>'Приложение 1'!H46*50</f>
        <v>6800</v>
      </c>
      <c r="I44" s="78">
        <f>'Приложение 1'!I46*50</f>
        <v>6800</v>
      </c>
      <c r="J44" s="78">
        <f>'Приложение 1'!J46*50</f>
        <v>6800</v>
      </c>
      <c r="K44" s="78">
        <f>'Приложение 1'!K46*50</f>
        <v>5100</v>
      </c>
      <c r="L44" s="78">
        <f>'Приложение 1'!L46*50</f>
        <v>3400</v>
      </c>
      <c r="M44" s="78">
        <f>'Приложение 1'!M46*50</f>
        <v>1700</v>
      </c>
      <c r="N44" s="78" t="s">
        <v>28</v>
      </c>
      <c r="O44" s="78">
        <f>'Приложение 1'!O46*50</f>
        <v>1700</v>
      </c>
      <c r="P44" s="78">
        <f>'Приложение 1'!P46*50</f>
        <v>3400</v>
      </c>
      <c r="Q44" s="76"/>
      <c r="R44" s="76"/>
      <c r="S44" s="76"/>
      <c r="T44" s="80"/>
      <c r="U44" s="27"/>
    </row>
    <row r="45" spans="1:21" x14ac:dyDescent="0.25">
      <c r="A45" s="163" t="s">
        <v>39</v>
      </c>
      <c r="B45" s="78">
        <f>'Приложение 1'!B47*50</f>
        <v>13600</v>
      </c>
      <c r="C45" s="78">
        <f>'Приложение 1'!C47*50</f>
        <v>13600</v>
      </c>
      <c r="D45" s="78">
        <f>'Приложение 1'!D47*50</f>
        <v>11900</v>
      </c>
      <c r="E45" s="78">
        <f>'Приложение 1'!E47*50</f>
        <v>11900</v>
      </c>
      <c r="F45" s="78">
        <f>'Приложение 1'!F47*50</f>
        <v>11900</v>
      </c>
      <c r="G45" s="78">
        <f>'Приложение 1'!G47*50</f>
        <v>10200</v>
      </c>
      <c r="H45" s="78">
        <f>'Приложение 1'!H47*50</f>
        <v>8500</v>
      </c>
      <c r="I45" s="78">
        <f>'Приложение 1'!I47*50</f>
        <v>8500</v>
      </c>
      <c r="J45" s="78">
        <f>'Приложение 1'!J47*50</f>
        <v>8500</v>
      </c>
      <c r="K45" s="78">
        <f>'Приложение 1'!K47*50</f>
        <v>6800</v>
      </c>
      <c r="L45" s="78">
        <f>'Приложение 1'!L47*50</f>
        <v>5100</v>
      </c>
      <c r="M45" s="78">
        <f>'Приложение 1'!M47*50</f>
        <v>3400</v>
      </c>
      <c r="N45" s="78">
        <f>'Приложение 1'!N47*50</f>
        <v>1700</v>
      </c>
      <c r="O45" s="78" t="s">
        <v>28</v>
      </c>
      <c r="P45" s="78">
        <f>'Приложение 1'!P47*50</f>
        <v>1700</v>
      </c>
      <c r="Q45" s="76"/>
      <c r="R45" s="76"/>
      <c r="S45" s="76"/>
      <c r="T45" s="80"/>
      <c r="U45" s="27"/>
    </row>
    <row r="46" spans="1:21" x14ac:dyDescent="0.25">
      <c r="A46" s="163" t="s">
        <v>40</v>
      </c>
      <c r="B46" s="78">
        <f>'Приложение 1'!B48*50</f>
        <v>15300</v>
      </c>
      <c r="C46" s="78">
        <f>'Приложение 1'!C48*50</f>
        <v>15300</v>
      </c>
      <c r="D46" s="78">
        <f>'Приложение 1'!D48*50</f>
        <v>13600</v>
      </c>
      <c r="E46" s="78">
        <f>'Приложение 1'!E48*50</f>
        <v>13600</v>
      </c>
      <c r="F46" s="78">
        <f>'Приложение 1'!F48*50</f>
        <v>13600</v>
      </c>
      <c r="G46" s="78">
        <f>'Приложение 1'!G48*50</f>
        <v>11900</v>
      </c>
      <c r="H46" s="78">
        <f>'Приложение 1'!H48*50</f>
        <v>10200</v>
      </c>
      <c r="I46" s="78">
        <f>'Приложение 1'!I48*50</f>
        <v>10200</v>
      </c>
      <c r="J46" s="78">
        <f>'Приложение 1'!J48*50</f>
        <v>10200</v>
      </c>
      <c r="K46" s="78">
        <f>'Приложение 1'!K48*50</f>
        <v>8500</v>
      </c>
      <c r="L46" s="78">
        <f>'Приложение 1'!L48*50</f>
        <v>6800</v>
      </c>
      <c r="M46" s="78">
        <f>'Приложение 1'!M48*50</f>
        <v>5100</v>
      </c>
      <c r="N46" s="78">
        <f>'Приложение 1'!N48*50</f>
        <v>3400</v>
      </c>
      <c r="O46" s="78">
        <f>'Приложение 1'!O48*50</f>
        <v>1700</v>
      </c>
      <c r="P46" s="78" t="s">
        <v>28</v>
      </c>
      <c r="Q46" s="76"/>
      <c r="R46" s="76"/>
      <c r="S46" s="76"/>
      <c r="T46" s="80"/>
      <c r="U46" s="27"/>
    </row>
    <row r="47" spans="1:21" x14ac:dyDescent="0.25">
      <c r="A47" s="80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80"/>
      <c r="U47" s="27"/>
    </row>
    <row r="48" spans="1:21" x14ac:dyDescent="0.25">
      <c r="A48" s="157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92" t="s">
        <v>41</v>
      </c>
      <c r="Q48" s="192"/>
      <c r="R48" s="192"/>
      <c r="S48" s="192"/>
      <c r="T48" s="192"/>
      <c r="U48" s="27"/>
    </row>
    <row r="49" spans="1:21" x14ac:dyDescent="0.25">
      <c r="A49" s="157" t="s">
        <v>89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48"/>
      <c r="Q49" s="148"/>
      <c r="R49" s="148"/>
      <c r="S49" s="148"/>
      <c r="T49" s="148"/>
      <c r="U49" s="27"/>
    </row>
    <row r="50" spans="1:21" ht="104.25" customHeight="1" x14ac:dyDescent="0.25">
      <c r="A50" s="163"/>
      <c r="B50" s="79" t="s">
        <v>31</v>
      </c>
      <c r="C50" s="81" t="s">
        <v>84</v>
      </c>
      <c r="D50" s="79" t="s">
        <v>22</v>
      </c>
      <c r="E50" s="79" t="s">
        <v>23</v>
      </c>
      <c r="F50" s="79" t="s">
        <v>24</v>
      </c>
      <c r="G50" s="79" t="s">
        <v>2</v>
      </c>
      <c r="H50" s="79" t="s">
        <v>42</v>
      </c>
      <c r="I50" s="79" t="s">
        <v>26</v>
      </c>
      <c r="J50" s="79" t="s">
        <v>27</v>
      </c>
      <c r="K50" s="79" t="s">
        <v>43</v>
      </c>
      <c r="L50" s="79" t="s">
        <v>44</v>
      </c>
      <c r="M50" s="79" t="s">
        <v>45</v>
      </c>
      <c r="N50" s="79" t="s">
        <v>46</v>
      </c>
      <c r="O50" s="79" t="s">
        <v>87</v>
      </c>
      <c r="P50" s="79" t="s">
        <v>47</v>
      </c>
      <c r="Q50" s="79" t="s">
        <v>88</v>
      </c>
      <c r="R50" s="82"/>
      <c r="S50" s="82"/>
      <c r="T50" s="82"/>
      <c r="U50" s="27"/>
    </row>
    <row r="51" spans="1:21" x14ac:dyDescent="0.25">
      <c r="A51" s="163" t="s">
        <v>31</v>
      </c>
      <c r="B51" s="78" t="s">
        <v>28</v>
      </c>
      <c r="C51" s="78">
        <f>'Приложение 1'!C54*50</f>
        <v>1400</v>
      </c>
      <c r="D51" s="78">
        <f>'Приложение 1'!D54*50</f>
        <v>1400</v>
      </c>
      <c r="E51" s="78">
        <f>'Приложение 1'!E54*50</f>
        <v>1400</v>
      </c>
      <c r="F51" s="78">
        <f>'Приложение 1'!F54*50</f>
        <v>3400</v>
      </c>
      <c r="G51" s="78">
        <f>'Приложение 1'!G54*50</f>
        <v>4500</v>
      </c>
      <c r="H51" s="78">
        <f>'Приложение 1'!H54*50</f>
        <v>7900</v>
      </c>
      <c r="I51" s="78">
        <f>'Приложение 1'!I54*50</f>
        <v>7900</v>
      </c>
      <c r="J51" s="78">
        <f>'Приложение 1'!J54*50</f>
        <v>9600</v>
      </c>
      <c r="K51" s="78">
        <v>13500</v>
      </c>
      <c r="L51" s="78">
        <v>13500</v>
      </c>
      <c r="M51" s="78">
        <v>13500</v>
      </c>
      <c r="N51" s="78">
        <v>15450</v>
      </c>
      <c r="O51" s="78">
        <v>15450</v>
      </c>
      <c r="P51" s="78">
        <v>17400</v>
      </c>
      <c r="Q51" s="78">
        <v>19350</v>
      </c>
      <c r="R51" s="76"/>
      <c r="S51" s="76"/>
      <c r="T51" s="76"/>
      <c r="U51" s="27"/>
    </row>
    <row r="52" spans="1:21" x14ac:dyDescent="0.25">
      <c r="A52" s="167" t="s">
        <v>84</v>
      </c>
      <c r="B52" s="78">
        <f>'Приложение 1'!B55*50</f>
        <v>1400</v>
      </c>
      <c r="C52" s="78" t="s">
        <v>28</v>
      </c>
      <c r="D52" s="78">
        <f>'Приложение 1'!D55*50</f>
        <v>1400</v>
      </c>
      <c r="E52" s="78">
        <f>'Приложение 1'!E55*50</f>
        <v>1400</v>
      </c>
      <c r="F52" s="78">
        <f>'Приложение 1'!F55*50</f>
        <v>3400</v>
      </c>
      <c r="G52" s="78">
        <f>'Приложение 1'!G55*50</f>
        <v>4500</v>
      </c>
      <c r="H52" s="78">
        <f>'Приложение 1'!H55*50</f>
        <v>7900</v>
      </c>
      <c r="I52" s="78">
        <f>'Приложение 1'!I55*50</f>
        <v>7900</v>
      </c>
      <c r="J52" s="78">
        <f>'Приложение 1'!J55*50</f>
        <v>9600</v>
      </c>
      <c r="K52" s="78">
        <v>13500</v>
      </c>
      <c r="L52" s="78">
        <v>13500</v>
      </c>
      <c r="M52" s="78">
        <v>13500</v>
      </c>
      <c r="N52" s="78">
        <v>15450</v>
      </c>
      <c r="O52" s="78">
        <v>15450</v>
      </c>
      <c r="P52" s="78">
        <v>17400</v>
      </c>
      <c r="Q52" s="78">
        <v>19350</v>
      </c>
      <c r="R52" s="76"/>
      <c r="S52" s="76"/>
      <c r="T52" s="76"/>
      <c r="U52" s="27"/>
    </row>
    <row r="53" spans="1:21" x14ac:dyDescent="0.25">
      <c r="A53" s="163" t="s">
        <v>22</v>
      </c>
      <c r="B53" s="78">
        <f>'Приложение 1'!B56*50</f>
        <v>1400</v>
      </c>
      <c r="C53" s="78">
        <f>'Приложение 1'!C56*50</f>
        <v>1400</v>
      </c>
      <c r="D53" s="78" t="s">
        <v>28</v>
      </c>
      <c r="E53" s="78">
        <f>'Приложение 1'!E56*50</f>
        <v>1400</v>
      </c>
      <c r="F53" s="78">
        <f>'Приложение 1'!F56*50</f>
        <v>1700</v>
      </c>
      <c r="G53" s="78">
        <f>'Приложение 1'!G56*50</f>
        <v>3400</v>
      </c>
      <c r="H53" s="78">
        <f>'Приложение 1'!H56*50</f>
        <v>6800</v>
      </c>
      <c r="I53" s="78">
        <f>'Приложение 1'!I56*50</f>
        <v>6800</v>
      </c>
      <c r="J53" s="78">
        <f>'Приложение 1'!J56*50</f>
        <v>8500</v>
      </c>
      <c r="K53" s="78">
        <v>12400</v>
      </c>
      <c r="L53" s="78">
        <v>12400</v>
      </c>
      <c r="M53" s="78">
        <v>12400</v>
      </c>
      <c r="N53" s="78">
        <v>14350</v>
      </c>
      <c r="O53" s="78">
        <v>14350</v>
      </c>
      <c r="P53" s="78">
        <v>16300</v>
      </c>
      <c r="Q53" s="78">
        <v>18250</v>
      </c>
      <c r="R53" s="76"/>
      <c r="S53" s="76"/>
      <c r="T53" s="76"/>
      <c r="U53" s="27"/>
    </row>
    <row r="54" spans="1:21" x14ac:dyDescent="0.25">
      <c r="A54" s="163" t="s">
        <v>23</v>
      </c>
      <c r="B54" s="78">
        <f>'Приложение 1'!B57*50</f>
        <v>1400</v>
      </c>
      <c r="C54" s="78">
        <f>'Приложение 1'!C57*50</f>
        <v>1400</v>
      </c>
      <c r="D54" s="78">
        <f>'Приложение 1'!D57*50</f>
        <v>1400</v>
      </c>
      <c r="E54" s="78" t="s">
        <v>28</v>
      </c>
      <c r="F54" s="78">
        <f>'Приложение 1'!F57*50</f>
        <v>1700</v>
      </c>
      <c r="G54" s="78">
        <f>'Приложение 1'!G57*50</f>
        <v>3400</v>
      </c>
      <c r="H54" s="78">
        <f>'Приложение 1'!H57*50</f>
        <v>6800</v>
      </c>
      <c r="I54" s="78">
        <f>'Приложение 1'!I57*50</f>
        <v>6800</v>
      </c>
      <c r="J54" s="78">
        <f>'Приложение 1'!J57*50</f>
        <v>8500</v>
      </c>
      <c r="K54" s="78">
        <v>12400</v>
      </c>
      <c r="L54" s="78">
        <v>12400</v>
      </c>
      <c r="M54" s="78">
        <v>12400</v>
      </c>
      <c r="N54" s="78">
        <v>14350</v>
      </c>
      <c r="O54" s="78">
        <v>14350</v>
      </c>
      <c r="P54" s="78">
        <v>16300</v>
      </c>
      <c r="Q54" s="78">
        <v>18250</v>
      </c>
      <c r="R54" s="76"/>
      <c r="S54" s="76"/>
      <c r="T54" s="76"/>
      <c r="U54" s="27"/>
    </row>
    <row r="55" spans="1:21" x14ac:dyDescent="0.25">
      <c r="A55" s="163" t="s">
        <v>24</v>
      </c>
      <c r="B55" s="78">
        <f>'Приложение 1'!B58*50</f>
        <v>3400</v>
      </c>
      <c r="C55" s="78">
        <f>'Приложение 1'!C58*50</f>
        <v>3400</v>
      </c>
      <c r="D55" s="78">
        <f>'Приложение 1'!D58*50</f>
        <v>1700</v>
      </c>
      <c r="E55" s="78">
        <f>'Приложение 1'!E58*50</f>
        <v>1700</v>
      </c>
      <c r="F55" s="78" t="s">
        <v>28</v>
      </c>
      <c r="G55" s="78">
        <f>'Приложение 1'!G58*50</f>
        <v>1700</v>
      </c>
      <c r="H55" s="78">
        <f>'Приложение 1'!H58*50</f>
        <v>5100</v>
      </c>
      <c r="I55" s="78">
        <f>'Приложение 1'!I58*50</f>
        <v>5100</v>
      </c>
      <c r="J55" s="78">
        <f>'Приложение 1'!J58*50</f>
        <v>6800</v>
      </c>
      <c r="K55" s="78">
        <v>10700</v>
      </c>
      <c r="L55" s="78">
        <v>10700</v>
      </c>
      <c r="M55" s="78">
        <v>10700</v>
      </c>
      <c r="N55" s="78">
        <v>12650</v>
      </c>
      <c r="O55" s="78">
        <v>12650</v>
      </c>
      <c r="P55" s="78">
        <v>14600</v>
      </c>
      <c r="Q55" s="78">
        <v>16550</v>
      </c>
      <c r="R55" s="76"/>
      <c r="S55" s="76"/>
      <c r="T55" s="76"/>
      <c r="U55" s="27"/>
    </row>
    <row r="56" spans="1:21" x14ac:dyDescent="0.25">
      <c r="A56" s="163" t="s">
        <v>2</v>
      </c>
      <c r="B56" s="78">
        <f>'Приложение 1'!B59*50</f>
        <v>4500</v>
      </c>
      <c r="C56" s="78">
        <f>'Приложение 1'!C59*50</f>
        <v>4500</v>
      </c>
      <c r="D56" s="78">
        <f>'Приложение 1'!D59*50</f>
        <v>3400</v>
      </c>
      <c r="E56" s="78">
        <f>'Приложение 1'!E59*50</f>
        <v>3400</v>
      </c>
      <c r="F56" s="78">
        <f>'Приложение 1'!F59*50</f>
        <v>1700</v>
      </c>
      <c r="G56" s="78" t="s">
        <v>28</v>
      </c>
      <c r="H56" s="78">
        <f>'Приложение 1'!H59*50</f>
        <v>3400</v>
      </c>
      <c r="I56" s="78">
        <f>'Приложение 1'!I59*50</f>
        <v>3400</v>
      </c>
      <c r="J56" s="78">
        <f>'Приложение 1'!J59*50</f>
        <v>5100</v>
      </c>
      <c r="K56" s="78">
        <v>9000</v>
      </c>
      <c r="L56" s="78">
        <v>9000</v>
      </c>
      <c r="M56" s="78">
        <v>9000</v>
      </c>
      <c r="N56" s="78">
        <v>10950</v>
      </c>
      <c r="O56" s="78">
        <v>10950</v>
      </c>
      <c r="P56" s="78">
        <v>12900</v>
      </c>
      <c r="Q56" s="78">
        <v>14850</v>
      </c>
      <c r="R56" s="76"/>
      <c r="S56" s="76"/>
      <c r="T56" s="76"/>
      <c r="U56" s="27"/>
    </row>
    <row r="57" spans="1:21" x14ac:dyDescent="0.25">
      <c r="A57" s="163" t="s">
        <v>42</v>
      </c>
      <c r="B57" s="78">
        <f>'Приложение 1'!B60*50</f>
        <v>7900</v>
      </c>
      <c r="C57" s="78">
        <f>'Приложение 1'!C60*50</f>
        <v>7900</v>
      </c>
      <c r="D57" s="78">
        <f>'Приложение 1'!D60*50</f>
        <v>6800</v>
      </c>
      <c r="E57" s="78">
        <f>'Приложение 1'!E60*50</f>
        <v>6800</v>
      </c>
      <c r="F57" s="78">
        <f>'Приложение 1'!F60*50</f>
        <v>5100</v>
      </c>
      <c r="G57" s="78">
        <f>'Приложение 1'!G60*50</f>
        <v>3400</v>
      </c>
      <c r="H57" s="78" t="s">
        <v>28</v>
      </c>
      <c r="I57" s="78">
        <f>'Приложение 1'!I60*50</f>
        <v>1700</v>
      </c>
      <c r="J57" s="78">
        <f>'Приложение 1'!J60*50</f>
        <v>1700</v>
      </c>
      <c r="K57" s="78">
        <v>5600</v>
      </c>
      <c r="L57" s="78">
        <v>5600</v>
      </c>
      <c r="M57" s="78">
        <v>5600</v>
      </c>
      <c r="N57" s="78">
        <v>7550</v>
      </c>
      <c r="O57" s="78">
        <v>7550</v>
      </c>
      <c r="P57" s="78">
        <v>9500</v>
      </c>
      <c r="Q57" s="78">
        <v>11450</v>
      </c>
      <c r="R57" s="76"/>
      <c r="S57" s="76"/>
      <c r="T57" s="76"/>
      <c r="U57" s="27"/>
    </row>
    <row r="58" spans="1:21" x14ac:dyDescent="0.25">
      <c r="A58" s="163" t="s">
        <v>26</v>
      </c>
      <c r="B58" s="78">
        <f>'Приложение 1'!B61*50</f>
        <v>7900</v>
      </c>
      <c r="C58" s="78">
        <f>'Приложение 1'!C61*50</f>
        <v>7900</v>
      </c>
      <c r="D58" s="78">
        <f>'Приложение 1'!D61*50</f>
        <v>6800</v>
      </c>
      <c r="E58" s="78">
        <f>'Приложение 1'!E61*50</f>
        <v>6800</v>
      </c>
      <c r="F58" s="78">
        <f>'Приложение 1'!F61*50</f>
        <v>5100</v>
      </c>
      <c r="G58" s="78">
        <f>'Приложение 1'!G61*50</f>
        <v>3400</v>
      </c>
      <c r="H58" s="78">
        <f>'Приложение 1'!H61*50</f>
        <v>1700</v>
      </c>
      <c r="I58" s="78" t="s">
        <v>28</v>
      </c>
      <c r="J58" s="78">
        <f>'Приложение 1'!J61*50</f>
        <v>1700</v>
      </c>
      <c r="K58" s="78">
        <v>5600</v>
      </c>
      <c r="L58" s="78">
        <v>5600</v>
      </c>
      <c r="M58" s="78">
        <v>5600</v>
      </c>
      <c r="N58" s="78">
        <v>7550</v>
      </c>
      <c r="O58" s="78">
        <v>7550</v>
      </c>
      <c r="P58" s="78">
        <v>9500</v>
      </c>
      <c r="Q58" s="78">
        <v>11450</v>
      </c>
      <c r="R58" s="76"/>
      <c r="S58" s="76"/>
      <c r="T58" s="76"/>
      <c r="U58" s="27"/>
    </row>
    <row r="59" spans="1:21" x14ac:dyDescent="0.25">
      <c r="A59" s="163" t="s">
        <v>27</v>
      </c>
      <c r="B59" s="78">
        <f>'Приложение 1'!B62*50</f>
        <v>9600</v>
      </c>
      <c r="C59" s="78">
        <f>'Приложение 1'!C62*50</f>
        <v>9600</v>
      </c>
      <c r="D59" s="78">
        <f>'Приложение 1'!D62*50</f>
        <v>8500</v>
      </c>
      <c r="E59" s="78">
        <f>'Приложение 1'!E62*50</f>
        <v>8500</v>
      </c>
      <c r="F59" s="78">
        <f>'Приложение 1'!F62*50</f>
        <v>6800</v>
      </c>
      <c r="G59" s="78">
        <f>'Приложение 1'!G62*50</f>
        <v>5100</v>
      </c>
      <c r="H59" s="78">
        <f>'Приложение 1'!H62*50</f>
        <v>1700</v>
      </c>
      <c r="I59" s="78">
        <f>'Приложение 1'!I62*50</f>
        <v>1700</v>
      </c>
      <c r="J59" s="78" t="s">
        <v>28</v>
      </c>
      <c r="K59" s="78">
        <v>3900</v>
      </c>
      <c r="L59" s="78">
        <v>3900</v>
      </c>
      <c r="M59" s="78">
        <v>3900</v>
      </c>
      <c r="N59" s="78">
        <v>5850</v>
      </c>
      <c r="O59" s="78">
        <v>5850</v>
      </c>
      <c r="P59" s="78">
        <v>7800</v>
      </c>
      <c r="Q59" s="78">
        <v>9750</v>
      </c>
      <c r="R59" s="76"/>
      <c r="S59" s="76"/>
      <c r="T59" s="76"/>
      <c r="U59" s="27"/>
    </row>
    <row r="60" spans="1:21" x14ac:dyDescent="0.25">
      <c r="A60" s="163" t="s">
        <v>43</v>
      </c>
      <c r="B60" s="78">
        <v>13500</v>
      </c>
      <c r="C60" s="78">
        <v>13500</v>
      </c>
      <c r="D60" s="78">
        <v>12400</v>
      </c>
      <c r="E60" s="78">
        <v>12400</v>
      </c>
      <c r="F60" s="78">
        <v>10700</v>
      </c>
      <c r="G60" s="78">
        <v>9000</v>
      </c>
      <c r="H60" s="78">
        <v>5600</v>
      </c>
      <c r="I60" s="78">
        <v>5600</v>
      </c>
      <c r="J60" s="78">
        <v>3900</v>
      </c>
      <c r="K60" s="78" t="s">
        <v>28</v>
      </c>
      <c r="L60" s="78">
        <v>1950</v>
      </c>
      <c r="M60" s="78">
        <v>1950</v>
      </c>
      <c r="N60" s="78">
        <v>1950</v>
      </c>
      <c r="O60" s="78">
        <v>3900</v>
      </c>
      <c r="P60" s="78">
        <v>5850</v>
      </c>
      <c r="Q60" s="78">
        <v>7800</v>
      </c>
      <c r="R60" s="76"/>
      <c r="S60" s="76"/>
      <c r="T60" s="76"/>
      <c r="U60" s="27"/>
    </row>
    <row r="61" spans="1:21" x14ac:dyDescent="0.25">
      <c r="A61" s="163" t="s">
        <v>44</v>
      </c>
      <c r="B61" s="78">
        <v>13500</v>
      </c>
      <c r="C61" s="78">
        <v>13500</v>
      </c>
      <c r="D61" s="78">
        <v>12400</v>
      </c>
      <c r="E61" s="78">
        <v>12400</v>
      </c>
      <c r="F61" s="78">
        <v>10700</v>
      </c>
      <c r="G61" s="78">
        <v>9000</v>
      </c>
      <c r="H61" s="78">
        <v>5600</v>
      </c>
      <c r="I61" s="78">
        <v>5600</v>
      </c>
      <c r="J61" s="78">
        <v>3900</v>
      </c>
      <c r="K61" s="78">
        <v>1950</v>
      </c>
      <c r="L61" s="78" t="s">
        <v>28</v>
      </c>
      <c r="M61" s="78">
        <v>1950</v>
      </c>
      <c r="N61" s="78">
        <v>1950</v>
      </c>
      <c r="O61" s="78">
        <v>3900</v>
      </c>
      <c r="P61" s="78">
        <v>5850</v>
      </c>
      <c r="Q61" s="78">
        <v>5850</v>
      </c>
      <c r="R61" s="76"/>
      <c r="S61" s="76"/>
      <c r="T61" s="76"/>
      <c r="U61" s="27"/>
    </row>
    <row r="62" spans="1:21" x14ac:dyDescent="0.25">
      <c r="A62" s="163" t="s">
        <v>45</v>
      </c>
      <c r="B62" s="78">
        <v>13500</v>
      </c>
      <c r="C62" s="78">
        <v>13500</v>
      </c>
      <c r="D62" s="78">
        <v>12400</v>
      </c>
      <c r="E62" s="78">
        <v>12400</v>
      </c>
      <c r="F62" s="78">
        <v>10700</v>
      </c>
      <c r="G62" s="78">
        <v>9000</v>
      </c>
      <c r="H62" s="78">
        <v>5600</v>
      </c>
      <c r="I62" s="78">
        <v>5600</v>
      </c>
      <c r="J62" s="78">
        <v>3900</v>
      </c>
      <c r="K62" s="78">
        <v>1950</v>
      </c>
      <c r="L62" s="78">
        <v>1950</v>
      </c>
      <c r="M62" s="78" t="s">
        <v>28</v>
      </c>
      <c r="N62" s="78">
        <v>1950</v>
      </c>
      <c r="O62" s="78">
        <v>1950</v>
      </c>
      <c r="P62" s="78">
        <v>3900</v>
      </c>
      <c r="Q62" s="78">
        <v>5850</v>
      </c>
      <c r="R62" s="76"/>
      <c r="S62" s="76"/>
      <c r="T62" s="76"/>
      <c r="U62" s="27"/>
    </row>
    <row r="63" spans="1:21" x14ac:dyDescent="0.25">
      <c r="A63" s="163" t="s">
        <v>46</v>
      </c>
      <c r="B63" s="78">
        <v>15450</v>
      </c>
      <c r="C63" s="78">
        <v>15450</v>
      </c>
      <c r="D63" s="78">
        <v>14350</v>
      </c>
      <c r="E63" s="78">
        <v>14350</v>
      </c>
      <c r="F63" s="78">
        <v>12650</v>
      </c>
      <c r="G63" s="78">
        <v>10950</v>
      </c>
      <c r="H63" s="78">
        <v>7550</v>
      </c>
      <c r="I63" s="78">
        <v>7550</v>
      </c>
      <c r="J63" s="78">
        <v>5850</v>
      </c>
      <c r="K63" s="78">
        <v>1950</v>
      </c>
      <c r="L63" s="78">
        <v>1950</v>
      </c>
      <c r="M63" s="78">
        <v>1950</v>
      </c>
      <c r="N63" s="78" t="s">
        <v>28</v>
      </c>
      <c r="O63" s="78">
        <v>1950</v>
      </c>
      <c r="P63" s="78">
        <v>3900</v>
      </c>
      <c r="Q63" s="78">
        <v>5850</v>
      </c>
      <c r="R63" s="76"/>
      <c r="S63" s="76"/>
      <c r="T63" s="76"/>
      <c r="U63" s="27"/>
    </row>
    <row r="64" spans="1:21" x14ac:dyDescent="0.25">
      <c r="A64" s="163" t="s">
        <v>87</v>
      </c>
      <c r="B64" s="78">
        <v>15450</v>
      </c>
      <c r="C64" s="78">
        <v>15450</v>
      </c>
      <c r="D64" s="78">
        <v>14350</v>
      </c>
      <c r="E64" s="78">
        <v>14350</v>
      </c>
      <c r="F64" s="78">
        <v>12650</v>
      </c>
      <c r="G64" s="78">
        <v>10950</v>
      </c>
      <c r="H64" s="78">
        <v>7550</v>
      </c>
      <c r="I64" s="78">
        <v>7550</v>
      </c>
      <c r="J64" s="78">
        <v>5850</v>
      </c>
      <c r="K64" s="78">
        <v>3900</v>
      </c>
      <c r="L64" s="78">
        <v>3900</v>
      </c>
      <c r="M64" s="78">
        <v>1950</v>
      </c>
      <c r="N64" s="78">
        <v>1950</v>
      </c>
      <c r="O64" s="78" t="s">
        <v>28</v>
      </c>
      <c r="P64" s="78">
        <v>1950</v>
      </c>
      <c r="Q64" s="78">
        <v>3900</v>
      </c>
      <c r="R64" s="76"/>
      <c r="S64" s="76"/>
      <c r="T64" s="76"/>
      <c r="U64" s="27"/>
    </row>
    <row r="65" spans="1:21" x14ac:dyDescent="0.25">
      <c r="A65" s="163" t="s">
        <v>47</v>
      </c>
      <c r="B65" s="78">
        <v>17400</v>
      </c>
      <c r="C65" s="78">
        <v>17400</v>
      </c>
      <c r="D65" s="78">
        <v>16300</v>
      </c>
      <c r="E65" s="78">
        <v>16300</v>
      </c>
      <c r="F65" s="78">
        <v>14600</v>
      </c>
      <c r="G65" s="78">
        <v>12900</v>
      </c>
      <c r="H65" s="78">
        <v>9500</v>
      </c>
      <c r="I65" s="78">
        <v>9500</v>
      </c>
      <c r="J65" s="78">
        <v>7800</v>
      </c>
      <c r="K65" s="78">
        <v>5850</v>
      </c>
      <c r="L65" s="78">
        <v>5850</v>
      </c>
      <c r="M65" s="78">
        <v>3900</v>
      </c>
      <c r="N65" s="78">
        <v>3900</v>
      </c>
      <c r="O65" s="78">
        <v>1950</v>
      </c>
      <c r="P65" s="78" t="s">
        <v>28</v>
      </c>
      <c r="Q65" s="78">
        <v>1950</v>
      </c>
      <c r="R65" s="76"/>
      <c r="S65" s="76"/>
      <c r="T65" s="76"/>
      <c r="U65" s="27"/>
    </row>
    <row r="66" spans="1:21" x14ac:dyDescent="0.25">
      <c r="A66" s="163" t="s">
        <v>88</v>
      </c>
      <c r="B66" s="78">
        <v>19350</v>
      </c>
      <c r="C66" s="78">
        <v>19350</v>
      </c>
      <c r="D66" s="78">
        <v>18250</v>
      </c>
      <c r="E66" s="78">
        <v>18250</v>
      </c>
      <c r="F66" s="78">
        <v>16550</v>
      </c>
      <c r="G66" s="78">
        <v>14850</v>
      </c>
      <c r="H66" s="78">
        <v>11450</v>
      </c>
      <c r="I66" s="78">
        <v>11450</v>
      </c>
      <c r="J66" s="78">
        <v>9750</v>
      </c>
      <c r="K66" s="78">
        <v>7800</v>
      </c>
      <c r="L66" s="78">
        <v>5850</v>
      </c>
      <c r="M66" s="78">
        <v>5850</v>
      </c>
      <c r="N66" s="78">
        <v>5850</v>
      </c>
      <c r="O66" s="78">
        <v>3900</v>
      </c>
      <c r="P66" s="78">
        <v>1950</v>
      </c>
      <c r="Q66" s="78" t="s">
        <v>28</v>
      </c>
      <c r="R66" s="76"/>
      <c r="S66" s="76"/>
      <c r="T66" s="76"/>
      <c r="U66" s="27"/>
    </row>
    <row r="67" spans="1:2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27"/>
    </row>
    <row r="68" spans="1:21" x14ac:dyDescent="0.25">
      <c r="A68" s="157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72"/>
      <c r="O68" s="72"/>
      <c r="P68" s="192" t="s">
        <v>48</v>
      </c>
      <c r="Q68" s="192"/>
      <c r="R68" s="192"/>
      <c r="S68" s="192"/>
      <c r="T68" s="192"/>
      <c r="U68" s="27"/>
    </row>
    <row r="69" spans="1:21" x14ac:dyDescent="0.25">
      <c r="A69" s="157" t="s">
        <v>49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48"/>
      <c r="O69" s="148"/>
      <c r="P69" s="80"/>
      <c r="Q69" s="80"/>
      <c r="R69" s="80"/>
      <c r="S69" s="80"/>
      <c r="T69" s="80"/>
      <c r="U69" s="27"/>
    </row>
    <row r="70" spans="1:21" ht="90.75" customHeight="1" x14ac:dyDescent="0.25">
      <c r="A70" s="163"/>
      <c r="B70" s="79" t="s">
        <v>31</v>
      </c>
      <c r="C70" s="79" t="s">
        <v>50</v>
      </c>
      <c r="D70" s="79" t="s">
        <v>51</v>
      </c>
      <c r="E70" s="79" t="s">
        <v>52</v>
      </c>
      <c r="F70" s="79" t="s">
        <v>53</v>
      </c>
      <c r="G70" s="79" t="s">
        <v>54</v>
      </c>
      <c r="H70" s="79" t="s">
        <v>55</v>
      </c>
      <c r="I70" s="79" t="s">
        <v>56</v>
      </c>
      <c r="J70" s="79" t="s">
        <v>57</v>
      </c>
      <c r="K70" s="81" t="s">
        <v>86</v>
      </c>
      <c r="L70" s="81" t="s">
        <v>85</v>
      </c>
      <c r="M70" s="79" t="s">
        <v>58</v>
      </c>
      <c r="N70" s="79" t="s">
        <v>59</v>
      </c>
      <c r="O70" s="81" t="s">
        <v>81</v>
      </c>
      <c r="P70" s="80"/>
      <c r="Q70" s="80"/>
      <c r="R70" s="80"/>
      <c r="S70" s="80"/>
      <c r="T70" s="80"/>
      <c r="U70" s="27"/>
    </row>
    <row r="71" spans="1:21" x14ac:dyDescent="0.25">
      <c r="A71" s="163" t="s">
        <v>31</v>
      </c>
      <c r="B71" s="78" t="s">
        <v>28</v>
      </c>
      <c r="C71" s="78">
        <f>'Приложение 1'!C75*50</f>
        <v>1400</v>
      </c>
      <c r="D71" s="78">
        <f>'Приложение 1'!D75*50</f>
        <v>3400</v>
      </c>
      <c r="E71" s="78">
        <f>'Приложение 1'!E75*50</f>
        <v>5100</v>
      </c>
      <c r="F71" s="78">
        <f>'Приложение 1'!F75*50</f>
        <v>5500</v>
      </c>
      <c r="G71" s="78">
        <f>'Приложение 1'!G75*50</f>
        <v>7200</v>
      </c>
      <c r="H71" s="78">
        <f>'Приложение 1'!H75*50</f>
        <v>8900</v>
      </c>
      <c r="I71" s="78">
        <f>'Приложение 1'!I75*50</f>
        <v>10600</v>
      </c>
      <c r="J71" s="78">
        <f>'Приложение 1'!J75*50</f>
        <v>10600</v>
      </c>
      <c r="K71" s="78">
        <f>'Приложение 1'!K75*50</f>
        <v>14000</v>
      </c>
      <c r="L71" s="78">
        <f>'Приложение 1'!L75*50</f>
        <v>15700</v>
      </c>
      <c r="M71" s="78">
        <v>17650</v>
      </c>
      <c r="N71" s="78">
        <v>19600</v>
      </c>
      <c r="O71" s="78">
        <v>21550</v>
      </c>
      <c r="P71" s="80"/>
      <c r="Q71" s="80"/>
      <c r="R71" s="80"/>
      <c r="S71" s="80"/>
      <c r="T71" s="80"/>
      <c r="U71" s="27"/>
    </row>
    <row r="72" spans="1:21" x14ac:dyDescent="0.25">
      <c r="A72" s="163" t="s">
        <v>50</v>
      </c>
      <c r="B72" s="78">
        <f>'Приложение 1'!B76*50</f>
        <v>1400</v>
      </c>
      <c r="C72" s="78" t="s">
        <v>28</v>
      </c>
      <c r="D72" s="78">
        <f>'Приложение 1'!D76*50</f>
        <v>1700</v>
      </c>
      <c r="E72" s="78">
        <f>'Приложение 1'!E76*50</f>
        <v>3400</v>
      </c>
      <c r="F72" s="78">
        <f>'Приложение 1'!F76*50</f>
        <v>3400</v>
      </c>
      <c r="G72" s="78">
        <f>'Приложение 1'!G76*50</f>
        <v>5100</v>
      </c>
      <c r="H72" s="78">
        <f>'Приложение 1'!H76*50</f>
        <v>6800</v>
      </c>
      <c r="I72" s="78">
        <f>'Приложение 1'!I76*50</f>
        <v>8500</v>
      </c>
      <c r="J72" s="78">
        <f>'Приложение 1'!J76*50</f>
        <v>8500</v>
      </c>
      <c r="K72" s="78">
        <f>'Приложение 1'!K76*50</f>
        <v>11900</v>
      </c>
      <c r="L72" s="78">
        <f>'Приложение 1'!L76*50</f>
        <v>13600</v>
      </c>
      <c r="M72" s="78">
        <v>15550</v>
      </c>
      <c r="N72" s="78">
        <v>17500</v>
      </c>
      <c r="O72" s="78">
        <v>19450</v>
      </c>
      <c r="P72" s="80"/>
      <c r="Q72" s="80"/>
      <c r="R72" s="80"/>
      <c r="S72" s="80"/>
      <c r="T72" s="80"/>
      <c r="U72" s="27"/>
    </row>
    <row r="73" spans="1:21" x14ac:dyDescent="0.25">
      <c r="A73" s="163" t="s">
        <v>51</v>
      </c>
      <c r="B73" s="78">
        <f>'Приложение 1'!B77*50</f>
        <v>3400</v>
      </c>
      <c r="C73" s="78">
        <f>'Приложение 1'!C77*50</f>
        <v>1700</v>
      </c>
      <c r="D73" s="78" t="s">
        <v>28</v>
      </c>
      <c r="E73" s="78">
        <f>'Приложение 1'!E77*50</f>
        <v>1700</v>
      </c>
      <c r="F73" s="78">
        <f>'Приложение 1'!F77*50</f>
        <v>1700</v>
      </c>
      <c r="G73" s="78">
        <f>'Приложение 1'!G77*50</f>
        <v>3400</v>
      </c>
      <c r="H73" s="78">
        <f>'Приложение 1'!H77*50</f>
        <v>5100</v>
      </c>
      <c r="I73" s="78">
        <f>'Приложение 1'!I77*50</f>
        <v>6800</v>
      </c>
      <c r="J73" s="78">
        <f>'Приложение 1'!J77*50</f>
        <v>6800</v>
      </c>
      <c r="K73" s="78">
        <f>'Приложение 1'!K77*50</f>
        <v>10200</v>
      </c>
      <c r="L73" s="78">
        <f>'Приложение 1'!L77*50</f>
        <v>11900</v>
      </c>
      <c r="M73" s="78">
        <v>13850</v>
      </c>
      <c r="N73" s="78">
        <v>15800</v>
      </c>
      <c r="O73" s="78">
        <v>17750</v>
      </c>
      <c r="P73" s="80"/>
      <c r="Q73" s="80"/>
      <c r="R73" s="80"/>
      <c r="S73" s="80"/>
      <c r="T73" s="80"/>
      <c r="U73" s="27"/>
    </row>
    <row r="74" spans="1:21" x14ac:dyDescent="0.25">
      <c r="A74" s="163" t="s">
        <v>52</v>
      </c>
      <c r="B74" s="78">
        <f>'Приложение 1'!B78*50</f>
        <v>5100</v>
      </c>
      <c r="C74" s="78">
        <f>'Приложение 1'!C78*50</f>
        <v>3400</v>
      </c>
      <c r="D74" s="78">
        <f>'Приложение 1'!D78*50</f>
        <v>1700</v>
      </c>
      <c r="E74" s="78" t="s">
        <v>28</v>
      </c>
      <c r="F74" s="78">
        <f>'Приложение 1'!F78*50</f>
        <v>1700</v>
      </c>
      <c r="G74" s="78">
        <f>'Приложение 1'!G78*50</f>
        <v>1700</v>
      </c>
      <c r="H74" s="78">
        <f>'Приложение 1'!H78*50</f>
        <v>3400</v>
      </c>
      <c r="I74" s="78">
        <f>'Приложение 1'!I78*50</f>
        <v>5100</v>
      </c>
      <c r="J74" s="78">
        <f>'Приложение 1'!J78*50</f>
        <v>5100</v>
      </c>
      <c r="K74" s="78">
        <f>'Приложение 1'!K78*50</f>
        <v>8500</v>
      </c>
      <c r="L74" s="78">
        <f>'Приложение 1'!L78*50</f>
        <v>10200</v>
      </c>
      <c r="M74" s="78">
        <v>12150</v>
      </c>
      <c r="N74" s="78">
        <v>14100</v>
      </c>
      <c r="O74" s="78">
        <v>16050</v>
      </c>
      <c r="P74" s="80"/>
      <c r="Q74" s="80"/>
      <c r="R74" s="80"/>
      <c r="S74" s="80"/>
      <c r="T74" s="80"/>
      <c r="U74" s="27"/>
    </row>
    <row r="75" spans="1:21" x14ac:dyDescent="0.25">
      <c r="A75" s="163" t="s">
        <v>53</v>
      </c>
      <c r="B75" s="78">
        <f>'Приложение 1'!B79*50</f>
        <v>5500</v>
      </c>
      <c r="C75" s="78">
        <f>'Приложение 1'!C79*50</f>
        <v>3400</v>
      </c>
      <c r="D75" s="78">
        <f>'Приложение 1'!D79*50</f>
        <v>1700</v>
      </c>
      <c r="E75" s="78">
        <f>'Приложение 1'!E79*50</f>
        <v>1700</v>
      </c>
      <c r="F75" s="78" t="s">
        <v>28</v>
      </c>
      <c r="G75" s="78">
        <f>'Приложение 1'!G79*50</f>
        <v>1700</v>
      </c>
      <c r="H75" s="78">
        <f>'Приложение 1'!H79*50</f>
        <v>3400</v>
      </c>
      <c r="I75" s="78">
        <f>'Приложение 1'!I79*50</f>
        <v>5100</v>
      </c>
      <c r="J75" s="78">
        <f>'Приложение 1'!J79*50</f>
        <v>5100</v>
      </c>
      <c r="K75" s="78">
        <f>'Приложение 1'!K79*50</f>
        <v>8500</v>
      </c>
      <c r="L75" s="78">
        <f>'Приложение 1'!L79*50</f>
        <v>10200</v>
      </c>
      <c r="M75" s="78">
        <v>12150</v>
      </c>
      <c r="N75" s="78">
        <v>14100</v>
      </c>
      <c r="O75" s="78">
        <v>16050</v>
      </c>
      <c r="P75" s="80"/>
      <c r="Q75" s="80"/>
      <c r="R75" s="80"/>
      <c r="S75" s="80"/>
      <c r="T75" s="80"/>
      <c r="U75" s="27"/>
    </row>
    <row r="76" spans="1:21" x14ac:dyDescent="0.25">
      <c r="A76" s="163" t="s">
        <v>54</v>
      </c>
      <c r="B76" s="78">
        <f>'Приложение 1'!B80*50</f>
        <v>7200</v>
      </c>
      <c r="C76" s="78">
        <f>'Приложение 1'!C80*50</f>
        <v>5100</v>
      </c>
      <c r="D76" s="78">
        <f>'Приложение 1'!D80*50</f>
        <v>3400</v>
      </c>
      <c r="E76" s="78">
        <f>'Приложение 1'!E80*50</f>
        <v>1700</v>
      </c>
      <c r="F76" s="78">
        <f>'Приложение 1'!F80*50</f>
        <v>1700</v>
      </c>
      <c r="G76" s="78" t="s">
        <v>28</v>
      </c>
      <c r="H76" s="78">
        <f>'Приложение 1'!H80*50</f>
        <v>1700</v>
      </c>
      <c r="I76" s="78">
        <f>'Приложение 1'!I80*50</f>
        <v>3400</v>
      </c>
      <c r="J76" s="78">
        <f>'Приложение 1'!J80*50</f>
        <v>3400</v>
      </c>
      <c r="K76" s="78">
        <f>'Приложение 1'!K80*50</f>
        <v>6800</v>
      </c>
      <c r="L76" s="78">
        <f>'Приложение 1'!L80*50</f>
        <v>8500</v>
      </c>
      <c r="M76" s="78">
        <v>10450</v>
      </c>
      <c r="N76" s="78">
        <v>12400</v>
      </c>
      <c r="O76" s="78">
        <v>14350</v>
      </c>
      <c r="P76" s="80"/>
      <c r="Q76" s="80"/>
      <c r="R76" s="80"/>
      <c r="S76" s="80"/>
      <c r="T76" s="80"/>
      <c r="U76" s="27"/>
    </row>
    <row r="77" spans="1:21" x14ac:dyDescent="0.25">
      <c r="A77" s="163" t="s">
        <v>55</v>
      </c>
      <c r="B77" s="78">
        <f>'Приложение 1'!B81*50</f>
        <v>8900</v>
      </c>
      <c r="C77" s="78">
        <f>'Приложение 1'!C81*50</f>
        <v>6800</v>
      </c>
      <c r="D77" s="78">
        <f>'Приложение 1'!D81*50</f>
        <v>5100</v>
      </c>
      <c r="E77" s="78">
        <f>'Приложение 1'!E81*50</f>
        <v>3400</v>
      </c>
      <c r="F77" s="78">
        <f>'Приложение 1'!F81*50</f>
        <v>3400</v>
      </c>
      <c r="G77" s="78">
        <f>'Приложение 1'!G81*50</f>
        <v>1700</v>
      </c>
      <c r="H77" s="78" t="s">
        <v>28</v>
      </c>
      <c r="I77" s="78">
        <f>'Приложение 1'!I81*50</f>
        <v>1700</v>
      </c>
      <c r="J77" s="78">
        <f>'Приложение 1'!J81*50</f>
        <v>1700</v>
      </c>
      <c r="K77" s="78">
        <f>'Приложение 1'!K81*50</f>
        <v>5100</v>
      </c>
      <c r="L77" s="78">
        <f>'Приложение 1'!L81*50</f>
        <v>6800</v>
      </c>
      <c r="M77" s="78">
        <v>8750</v>
      </c>
      <c r="N77" s="78">
        <v>10700</v>
      </c>
      <c r="O77" s="78">
        <v>12650</v>
      </c>
      <c r="P77" s="80"/>
      <c r="Q77" s="80"/>
      <c r="R77" s="80"/>
      <c r="S77" s="80"/>
      <c r="T77" s="80"/>
      <c r="U77" s="27"/>
    </row>
    <row r="78" spans="1:21" x14ac:dyDescent="0.25">
      <c r="A78" s="163" t="s">
        <v>56</v>
      </c>
      <c r="B78" s="78">
        <f>'Приложение 1'!B82*50</f>
        <v>10600</v>
      </c>
      <c r="C78" s="78">
        <f>'Приложение 1'!C82*50</f>
        <v>8500</v>
      </c>
      <c r="D78" s="78">
        <f>'Приложение 1'!D82*50</f>
        <v>6800</v>
      </c>
      <c r="E78" s="78">
        <f>'Приложение 1'!E82*50</f>
        <v>5100</v>
      </c>
      <c r="F78" s="78">
        <f>'Приложение 1'!F82*50</f>
        <v>5100</v>
      </c>
      <c r="G78" s="78">
        <f>'Приложение 1'!G82*50</f>
        <v>3400</v>
      </c>
      <c r="H78" s="78">
        <f>'Приложение 1'!H82*50</f>
        <v>1700</v>
      </c>
      <c r="I78" s="78" t="s">
        <v>28</v>
      </c>
      <c r="J78" s="78">
        <f>'Приложение 1'!J82*50</f>
        <v>1700</v>
      </c>
      <c r="K78" s="78">
        <f>'Приложение 1'!K82*50</f>
        <v>3400</v>
      </c>
      <c r="L78" s="78">
        <f>'Приложение 1'!L82*50</f>
        <v>5100</v>
      </c>
      <c r="M78" s="78">
        <v>7050</v>
      </c>
      <c r="N78" s="78">
        <v>9000</v>
      </c>
      <c r="O78" s="78">
        <v>10950</v>
      </c>
      <c r="P78" s="80"/>
      <c r="Q78" s="80"/>
      <c r="R78" s="80"/>
      <c r="S78" s="80"/>
      <c r="T78" s="80"/>
      <c r="U78" s="27"/>
    </row>
    <row r="79" spans="1:21" x14ac:dyDescent="0.25">
      <c r="A79" s="163" t="s">
        <v>57</v>
      </c>
      <c r="B79" s="78">
        <f>'Приложение 1'!B83*50</f>
        <v>10600</v>
      </c>
      <c r="C79" s="78">
        <f>'Приложение 1'!C83*50</f>
        <v>8500</v>
      </c>
      <c r="D79" s="78">
        <f>'Приложение 1'!D83*50</f>
        <v>6800</v>
      </c>
      <c r="E79" s="78">
        <f>'Приложение 1'!E83*50</f>
        <v>5100</v>
      </c>
      <c r="F79" s="78">
        <f>'Приложение 1'!F83*50</f>
        <v>5100</v>
      </c>
      <c r="G79" s="78">
        <f>'Приложение 1'!G83*50</f>
        <v>3400</v>
      </c>
      <c r="H79" s="78">
        <f>'Приложение 1'!H83*50</f>
        <v>1700</v>
      </c>
      <c r="I79" s="78">
        <f>'Приложение 1'!I83*50</f>
        <v>1700</v>
      </c>
      <c r="J79" s="78" t="s">
        <v>28</v>
      </c>
      <c r="K79" s="78">
        <f>'Приложение 1'!K83*50</f>
        <v>3400</v>
      </c>
      <c r="L79" s="78">
        <f>'Приложение 1'!L83*50</f>
        <v>5100</v>
      </c>
      <c r="M79" s="78">
        <v>7050</v>
      </c>
      <c r="N79" s="78">
        <v>9000</v>
      </c>
      <c r="O79" s="78">
        <v>10950</v>
      </c>
      <c r="P79" s="80"/>
      <c r="Q79" s="80"/>
      <c r="R79" s="80"/>
      <c r="S79" s="80"/>
      <c r="T79" s="80"/>
      <c r="U79" s="27"/>
    </row>
    <row r="80" spans="1:21" x14ac:dyDescent="0.25">
      <c r="A80" s="167" t="s">
        <v>86</v>
      </c>
      <c r="B80" s="78">
        <f>'Приложение 1'!B84*50</f>
        <v>14000</v>
      </c>
      <c r="C80" s="78">
        <f>'Приложение 1'!C84*50</f>
        <v>11900</v>
      </c>
      <c r="D80" s="78">
        <f>'Приложение 1'!D84*50</f>
        <v>10200</v>
      </c>
      <c r="E80" s="78">
        <f>'Приложение 1'!E84*50</f>
        <v>8500</v>
      </c>
      <c r="F80" s="78">
        <f>'Приложение 1'!F84*50</f>
        <v>8500</v>
      </c>
      <c r="G80" s="78">
        <f>'Приложение 1'!G84*50</f>
        <v>6800</v>
      </c>
      <c r="H80" s="78">
        <f>'Приложение 1'!H84*50</f>
        <v>5100</v>
      </c>
      <c r="I80" s="78">
        <f>'Приложение 1'!I84*50</f>
        <v>3400</v>
      </c>
      <c r="J80" s="78">
        <f>'Приложение 1'!J84*50</f>
        <v>3400</v>
      </c>
      <c r="K80" s="78" t="s">
        <v>28</v>
      </c>
      <c r="L80" s="78">
        <f>'Приложение 1'!L84*50</f>
        <v>1700</v>
      </c>
      <c r="M80" s="78">
        <v>3650</v>
      </c>
      <c r="N80" s="78">
        <v>5600</v>
      </c>
      <c r="O80" s="78">
        <v>7550</v>
      </c>
      <c r="P80" s="80"/>
      <c r="Q80" s="80"/>
      <c r="R80" s="80"/>
      <c r="S80" s="80"/>
      <c r="T80" s="80"/>
      <c r="U80" s="27"/>
    </row>
    <row r="81" spans="1:21" x14ac:dyDescent="0.25">
      <c r="A81" s="167" t="s">
        <v>85</v>
      </c>
      <c r="B81" s="78">
        <f>'Приложение 1'!B85*50</f>
        <v>15700</v>
      </c>
      <c r="C81" s="78">
        <f>'Приложение 1'!C85*50</f>
        <v>13600</v>
      </c>
      <c r="D81" s="78">
        <f>'Приложение 1'!D85*50</f>
        <v>11900</v>
      </c>
      <c r="E81" s="78">
        <f>'Приложение 1'!E85*50</f>
        <v>10200</v>
      </c>
      <c r="F81" s="78">
        <f>'Приложение 1'!F85*50</f>
        <v>10200</v>
      </c>
      <c r="G81" s="78">
        <f>'Приложение 1'!G85*50</f>
        <v>8500</v>
      </c>
      <c r="H81" s="78">
        <f>'Приложение 1'!H85*50</f>
        <v>6800</v>
      </c>
      <c r="I81" s="78">
        <f>'Приложение 1'!I85*50</f>
        <v>5100</v>
      </c>
      <c r="J81" s="78">
        <f>'Приложение 1'!J85*50</f>
        <v>5100</v>
      </c>
      <c r="K81" s="78">
        <f>'Приложение 1'!K85*50</f>
        <v>1700</v>
      </c>
      <c r="L81" s="78" t="s">
        <v>28</v>
      </c>
      <c r="M81" s="78">
        <v>1950</v>
      </c>
      <c r="N81" s="78">
        <v>3900</v>
      </c>
      <c r="O81" s="78">
        <v>5850</v>
      </c>
      <c r="P81" s="80"/>
      <c r="Q81" s="80"/>
      <c r="R81" s="80"/>
      <c r="S81" s="80"/>
      <c r="T81" s="80"/>
      <c r="U81" s="27"/>
    </row>
    <row r="82" spans="1:21" x14ac:dyDescent="0.25">
      <c r="A82" s="163" t="s">
        <v>58</v>
      </c>
      <c r="B82" s="78">
        <v>17650</v>
      </c>
      <c r="C82" s="78">
        <v>15550</v>
      </c>
      <c r="D82" s="78">
        <v>13850</v>
      </c>
      <c r="E82" s="78">
        <v>12150</v>
      </c>
      <c r="F82" s="78">
        <v>12150</v>
      </c>
      <c r="G82" s="78">
        <v>10450</v>
      </c>
      <c r="H82" s="78">
        <v>8750</v>
      </c>
      <c r="I82" s="78">
        <v>7050</v>
      </c>
      <c r="J82" s="78">
        <v>7050</v>
      </c>
      <c r="K82" s="78">
        <v>3650</v>
      </c>
      <c r="L82" s="78">
        <v>1950</v>
      </c>
      <c r="M82" s="78" t="s">
        <v>28</v>
      </c>
      <c r="N82" s="78">
        <v>1950</v>
      </c>
      <c r="O82" s="78">
        <v>5850</v>
      </c>
      <c r="P82" s="80"/>
      <c r="Q82" s="80"/>
      <c r="R82" s="80"/>
      <c r="S82" s="80"/>
      <c r="T82" s="80"/>
      <c r="U82" s="27"/>
    </row>
    <row r="83" spans="1:21" x14ac:dyDescent="0.25">
      <c r="A83" s="163" t="s">
        <v>59</v>
      </c>
      <c r="B83" s="78">
        <v>19600</v>
      </c>
      <c r="C83" s="78">
        <v>17500</v>
      </c>
      <c r="D83" s="78">
        <v>15800</v>
      </c>
      <c r="E83" s="78">
        <v>14100</v>
      </c>
      <c r="F83" s="78">
        <v>14100</v>
      </c>
      <c r="G83" s="78">
        <v>12400</v>
      </c>
      <c r="H83" s="78">
        <v>10700</v>
      </c>
      <c r="I83" s="78">
        <v>9000</v>
      </c>
      <c r="J83" s="78">
        <v>9000</v>
      </c>
      <c r="K83" s="78">
        <v>5600</v>
      </c>
      <c r="L83" s="78">
        <v>3900</v>
      </c>
      <c r="M83" s="78">
        <v>1950</v>
      </c>
      <c r="N83" s="78" t="s">
        <v>28</v>
      </c>
      <c r="O83" s="78">
        <v>3900</v>
      </c>
      <c r="P83" s="80"/>
      <c r="Q83" s="80"/>
      <c r="R83" s="80"/>
      <c r="S83" s="80"/>
      <c r="T83" s="80"/>
      <c r="U83" s="27"/>
    </row>
    <row r="84" spans="1:21" x14ac:dyDescent="0.25">
      <c r="A84" s="167" t="s">
        <v>81</v>
      </c>
      <c r="B84" s="78">
        <v>21550</v>
      </c>
      <c r="C84" s="78">
        <v>19450</v>
      </c>
      <c r="D84" s="78">
        <v>17750</v>
      </c>
      <c r="E84" s="78">
        <v>16050</v>
      </c>
      <c r="F84" s="78">
        <v>16050</v>
      </c>
      <c r="G84" s="78">
        <v>14350</v>
      </c>
      <c r="H84" s="78">
        <v>12650</v>
      </c>
      <c r="I84" s="78">
        <v>10950</v>
      </c>
      <c r="J84" s="78">
        <v>10950</v>
      </c>
      <c r="K84" s="78">
        <v>7550</v>
      </c>
      <c r="L84" s="78">
        <v>5850</v>
      </c>
      <c r="M84" s="78">
        <v>5850</v>
      </c>
      <c r="N84" s="78">
        <v>3900</v>
      </c>
      <c r="O84" s="78" t="s">
        <v>28</v>
      </c>
      <c r="P84" s="80"/>
      <c r="Q84" s="80"/>
      <c r="R84" s="80"/>
      <c r="S84" s="80"/>
      <c r="T84" s="80"/>
      <c r="U84" s="27"/>
    </row>
    <row r="85" spans="1:2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27"/>
    </row>
    <row r="86" spans="1:21" x14ac:dyDescent="0.25">
      <c r="A86" s="157"/>
      <c r="B86" s="161"/>
      <c r="C86" s="161"/>
      <c r="D86" s="161"/>
      <c r="E86" s="161"/>
      <c r="F86" s="161"/>
      <c r="G86" s="161"/>
      <c r="H86" s="72"/>
      <c r="I86" s="72"/>
      <c r="J86" s="80"/>
      <c r="K86" s="80"/>
      <c r="L86" s="80"/>
      <c r="M86" s="80"/>
      <c r="N86" s="80"/>
      <c r="O86" s="80"/>
      <c r="P86" s="192" t="s">
        <v>60</v>
      </c>
      <c r="Q86" s="192"/>
      <c r="R86" s="192"/>
      <c r="S86" s="192"/>
      <c r="T86" s="192"/>
      <c r="U86" s="27"/>
    </row>
    <row r="87" spans="1:21" x14ac:dyDescent="0.25">
      <c r="A87" s="157" t="s">
        <v>61</v>
      </c>
      <c r="B87" s="161"/>
      <c r="C87" s="161"/>
      <c r="D87" s="161"/>
      <c r="E87" s="161"/>
      <c r="F87" s="161"/>
      <c r="G87" s="161"/>
      <c r="H87" s="148"/>
      <c r="I87" s="148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27"/>
    </row>
    <row r="88" spans="1:21" ht="71.25" x14ac:dyDescent="0.25">
      <c r="A88" s="131"/>
      <c r="B88" s="132" t="s">
        <v>31</v>
      </c>
      <c r="C88" s="132" t="s">
        <v>20</v>
      </c>
      <c r="D88" s="132" t="s">
        <v>17</v>
      </c>
      <c r="E88" s="132" t="s">
        <v>16</v>
      </c>
      <c r="F88" s="132" t="s">
        <v>15</v>
      </c>
      <c r="G88" s="132" t="s">
        <v>62</v>
      </c>
      <c r="H88" s="132" t="s">
        <v>63</v>
      </c>
      <c r="I88" s="82"/>
      <c r="J88" s="82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27"/>
    </row>
    <row r="89" spans="1:21" x14ac:dyDescent="0.25">
      <c r="A89" s="131" t="s">
        <v>31</v>
      </c>
      <c r="B89" s="100" t="s">
        <v>28</v>
      </c>
      <c r="C89" s="17">
        <v>1400</v>
      </c>
      <c r="D89" s="17">
        <v>3400</v>
      </c>
      <c r="E89" s="17">
        <v>5100</v>
      </c>
      <c r="F89" s="17">
        <v>5500</v>
      </c>
      <c r="G89" s="17">
        <v>7000</v>
      </c>
      <c r="H89" s="17">
        <v>9000</v>
      </c>
      <c r="I89" s="76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27"/>
    </row>
    <row r="90" spans="1:21" x14ac:dyDescent="0.25">
      <c r="A90" s="131" t="s">
        <v>20</v>
      </c>
      <c r="B90" s="17">
        <v>1400</v>
      </c>
      <c r="C90" s="100" t="s">
        <v>28</v>
      </c>
      <c r="D90" s="17">
        <v>1700</v>
      </c>
      <c r="E90" s="17">
        <v>3400</v>
      </c>
      <c r="F90" s="17">
        <v>5100</v>
      </c>
      <c r="G90" s="17">
        <v>6800</v>
      </c>
      <c r="H90" s="17">
        <v>8500</v>
      </c>
      <c r="I90" s="76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27"/>
    </row>
    <row r="91" spans="1:21" x14ac:dyDescent="0.25">
      <c r="A91" s="131" t="s">
        <v>17</v>
      </c>
      <c r="B91" s="17">
        <v>3400</v>
      </c>
      <c r="C91" s="17">
        <v>1700</v>
      </c>
      <c r="D91" s="100" t="s">
        <v>28</v>
      </c>
      <c r="E91" s="17">
        <v>1700</v>
      </c>
      <c r="F91" s="17">
        <v>3400</v>
      </c>
      <c r="G91" s="17">
        <v>5100</v>
      </c>
      <c r="H91" s="17">
        <v>6800</v>
      </c>
      <c r="I91" s="76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27"/>
    </row>
    <row r="92" spans="1:21" x14ac:dyDescent="0.25">
      <c r="A92" s="131" t="s">
        <v>16</v>
      </c>
      <c r="B92" s="17">
        <v>5100</v>
      </c>
      <c r="C92" s="17">
        <v>3400</v>
      </c>
      <c r="D92" s="17">
        <v>1700</v>
      </c>
      <c r="E92" s="100" t="s">
        <v>28</v>
      </c>
      <c r="F92" s="17">
        <v>1700</v>
      </c>
      <c r="G92" s="17">
        <v>3400</v>
      </c>
      <c r="H92" s="17">
        <v>5100</v>
      </c>
      <c r="I92" s="76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27"/>
    </row>
    <row r="93" spans="1:21" x14ac:dyDescent="0.25">
      <c r="A93" s="131" t="s">
        <v>15</v>
      </c>
      <c r="B93" s="17">
        <v>5500</v>
      </c>
      <c r="C93" s="17">
        <v>5100</v>
      </c>
      <c r="D93" s="17">
        <v>3400</v>
      </c>
      <c r="E93" s="17">
        <v>1700</v>
      </c>
      <c r="F93" s="100" t="s">
        <v>28</v>
      </c>
      <c r="G93" s="17">
        <v>2500</v>
      </c>
      <c r="H93" s="17">
        <v>4500</v>
      </c>
      <c r="I93" s="76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27"/>
    </row>
    <row r="94" spans="1:21" x14ac:dyDescent="0.25">
      <c r="A94" s="131" t="s">
        <v>62</v>
      </c>
      <c r="B94" s="17">
        <v>7000</v>
      </c>
      <c r="C94" s="17">
        <v>6800</v>
      </c>
      <c r="D94" s="17">
        <v>5100</v>
      </c>
      <c r="E94" s="17">
        <v>3400</v>
      </c>
      <c r="F94" s="17">
        <v>2500</v>
      </c>
      <c r="G94" s="100" t="s">
        <v>28</v>
      </c>
      <c r="H94" s="17">
        <v>2000</v>
      </c>
      <c r="I94" s="76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27"/>
    </row>
    <row r="95" spans="1:21" x14ac:dyDescent="0.25">
      <c r="A95" s="131" t="s">
        <v>63</v>
      </c>
      <c r="B95" s="17">
        <v>9000</v>
      </c>
      <c r="C95" s="17">
        <v>8500</v>
      </c>
      <c r="D95" s="17">
        <v>6800</v>
      </c>
      <c r="E95" s="17">
        <v>5100</v>
      </c>
      <c r="F95" s="17">
        <v>4500</v>
      </c>
      <c r="G95" s="17">
        <v>2000</v>
      </c>
      <c r="H95" s="100" t="s">
        <v>28</v>
      </c>
      <c r="I95" s="76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27"/>
    </row>
    <row r="96" spans="1:21" x14ac:dyDescent="0.25">
      <c r="A96" s="80"/>
      <c r="B96" s="76"/>
      <c r="C96" s="76"/>
      <c r="D96" s="76"/>
      <c r="E96" s="76"/>
      <c r="F96" s="76"/>
      <c r="G96" s="76"/>
      <c r="H96" s="76"/>
      <c r="I96" s="76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27"/>
    </row>
    <row r="97" spans="1:21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27"/>
    </row>
    <row r="98" spans="1:21" x14ac:dyDescent="0.25">
      <c r="A98" s="157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72"/>
      <c r="M98" s="72"/>
      <c r="N98" s="80"/>
      <c r="O98" s="80"/>
      <c r="P98" s="192" t="s">
        <v>64</v>
      </c>
      <c r="Q98" s="192"/>
      <c r="R98" s="192"/>
      <c r="S98" s="192"/>
      <c r="T98" s="192"/>
      <c r="U98" s="27"/>
    </row>
    <row r="99" spans="1:21" x14ac:dyDescent="0.25">
      <c r="A99" s="157" t="s">
        <v>65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48"/>
      <c r="M99" s="148"/>
      <c r="N99" s="80"/>
      <c r="O99" s="80"/>
      <c r="P99" s="80"/>
      <c r="Q99" s="80"/>
      <c r="R99" s="80"/>
      <c r="S99" s="80"/>
      <c r="T99" s="80"/>
      <c r="U99" s="27"/>
    </row>
    <row r="100" spans="1:21" ht="82.5" x14ac:dyDescent="0.25">
      <c r="A100" s="163"/>
      <c r="B100" s="79" t="s">
        <v>15</v>
      </c>
      <c r="C100" s="79" t="s">
        <v>16</v>
      </c>
      <c r="D100" s="79" t="s">
        <v>17</v>
      </c>
      <c r="E100" s="79" t="s">
        <v>18</v>
      </c>
      <c r="F100" s="79" t="s">
        <v>19</v>
      </c>
      <c r="G100" s="79" t="s">
        <v>20</v>
      </c>
      <c r="H100" s="79" t="s">
        <v>31</v>
      </c>
      <c r="I100" s="81" t="s">
        <v>84</v>
      </c>
      <c r="J100" s="79" t="s">
        <v>22</v>
      </c>
      <c r="K100" s="79" t="s">
        <v>23</v>
      </c>
      <c r="L100" s="79" t="s">
        <v>24</v>
      </c>
      <c r="M100" s="79" t="s">
        <v>2</v>
      </c>
      <c r="N100" s="80"/>
      <c r="O100" s="80"/>
      <c r="P100" s="80"/>
      <c r="Q100" s="80"/>
      <c r="R100" s="80"/>
      <c r="S100" s="80"/>
      <c r="T100" s="80"/>
      <c r="U100" s="27"/>
    </row>
    <row r="101" spans="1:21" x14ac:dyDescent="0.25">
      <c r="A101" s="163" t="s">
        <v>15</v>
      </c>
      <c r="B101" s="78" t="s">
        <v>28</v>
      </c>
      <c r="C101" s="78">
        <f>'Приложение 1'!C105*50</f>
        <v>1700</v>
      </c>
      <c r="D101" s="78">
        <f>'Приложение 1'!D105*50</f>
        <v>3400</v>
      </c>
      <c r="E101" s="78">
        <f>'Приложение 1'!E105*50</f>
        <v>5100</v>
      </c>
      <c r="F101" s="78">
        <f>'Приложение 1'!F105*50</f>
        <v>5100</v>
      </c>
      <c r="G101" s="78">
        <f>'Приложение 1'!G105*50</f>
        <v>5100</v>
      </c>
      <c r="H101" s="78">
        <f>'Приложение 1'!H105*50</f>
        <v>5500</v>
      </c>
      <c r="I101" s="78">
        <f>'Приложение 1'!I105*50</f>
        <v>5500</v>
      </c>
      <c r="J101" s="78">
        <f>'Приложение 1'!J105*50</f>
        <v>5500</v>
      </c>
      <c r="K101" s="78">
        <f>'Приложение 1'!K105*50</f>
        <v>5500</v>
      </c>
      <c r="L101" s="78">
        <f>'Приложение 1'!L105*50</f>
        <v>7200</v>
      </c>
      <c r="M101" s="78">
        <f>'Приложение 1'!M105*50</f>
        <v>8900</v>
      </c>
      <c r="N101" s="80"/>
      <c r="O101" s="80"/>
      <c r="P101" s="80"/>
      <c r="Q101" s="80"/>
      <c r="R101" s="80"/>
      <c r="S101" s="80"/>
      <c r="T101" s="80"/>
      <c r="U101" s="27"/>
    </row>
    <row r="102" spans="1:21" x14ac:dyDescent="0.25">
      <c r="A102" s="163" t="s">
        <v>16</v>
      </c>
      <c r="B102" s="78">
        <f>'Приложение 1'!B106*50</f>
        <v>1700</v>
      </c>
      <c r="C102" s="78" t="s">
        <v>28</v>
      </c>
      <c r="D102" s="78">
        <f>'Приложение 1'!D106*50</f>
        <v>1700</v>
      </c>
      <c r="E102" s="78">
        <f>'Приложение 1'!E106*50</f>
        <v>3400</v>
      </c>
      <c r="F102" s="78">
        <f>'Приложение 1'!F106*50</f>
        <v>3400</v>
      </c>
      <c r="G102" s="78">
        <f>'Приложение 1'!G106*50</f>
        <v>3400</v>
      </c>
      <c r="H102" s="78">
        <f>'Приложение 1'!H106*50</f>
        <v>5100</v>
      </c>
      <c r="I102" s="78">
        <f>'Приложение 1'!I106*50</f>
        <v>5100</v>
      </c>
      <c r="J102" s="78">
        <f>'Приложение 1'!J106*50</f>
        <v>5100</v>
      </c>
      <c r="K102" s="78">
        <f>'Приложение 1'!K106*50</f>
        <v>5100</v>
      </c>
      <c r="L102" s="78">
        <f>'Приложение 1'!L106*50</f>
        <v>6800</v>
      </c>
      <c r="M102" s="78">
        <f>'Приложение 1'!M106*50</f>
        <v>8500</v>
      </c>
      <c r="N102" s="80"/>
      <c r="O102" s="80"/>
      <c r="P102" s="80"/>
      <c r="Q102" s="80"/>
      <c r="R102" s="80"/>
      <c r="S102" s="80"/>
      <c r="T102" s="80"/>
      <c r="U102" s="27"/>
    </row>
    <row r="103" spans="1:21" x14ac:dyDescent="0.25">
      <c r="A103" s="163" t="s">
        <v>17</v>
      </c>
      <c r="B103" s="78">
        <f>'Приложение 1'!B107*50</f>
        <v>3400</v>
      </c>
      <c r="C103" s="78">
        <f>'Приложение 1'!C107*50</f>
        <v>1700</v>
      </c>
      <c r="D103" s="78" t="s">
        <v>28</v>
      </c>
      <c r="E103" s="78">
        <f>'Приложение 1'!E107*50</f>
        <v>1700</v>
      </c>
      <c r="F103" s="78">
        <f>'Приложение 1'!F107*50</f>
        <v>1700</v>
      </c>
      <c r="G103" s="78">
        <f>'Приложение 1'!G107*50</f>
        <v>1700</v>
      </c>
      <c r="H103" s="78">
        <f>'Приложение 1'!H107*50</f>
        <v>3400</v>
      </c>
      <c r="I103" s="78">
        <f>'Приложение 1'!I107*50</f>
        <v>3400</v>
      </c>
      <c r="J103" s="78">
        <f>'Приложение 1'!J107*50</f>
        <v>3400</v>
      </c>
      <c r="K103" s="78">
        <f>'Приложение 1'!K107*50</f>
        <v>3400</v>
      </c>
      <c r="L103" s="78">
        <f>'Приложение 1'!L107*50</f>
        <v>5100</v>
      </c>
      <c r="M103" s="78">
        <f>'Приложение 1'!M107*50</f>
        <v>6800</v>
      </c>
      <c r="N103" s="80"/>
      <c r="O103" s="80"/>
      <c r="P103" s="80"/>
      <c r="Q103" s="80"/>
      <c r="R103" s="80"/>
      <c r="S103" s="80"/>
      <c r="T103" s="80"/>
      <c r="U103" s="27"/>
    </row>
    <row r="104" spans="1:21" x14ac:dyDescent="0.25">
      <c r="A104" s="163" t="s">
        <v>18</v>
      </c>
      <c r="B104" s="78">
        <f>'Приложение 1'!B108*50</f>
        <v>5100</v>
      </c>
      <c r="C104" s="78">
        <f>'Приложение 1'!C108*50</f>
        <v>3400</v>
      </c>
      <c r="D104" s="78">
        <f>'Приложение 1'!D108*50</f>
        <v>1700</v>
      </c>
      <c r="E104" s="78" t="s">
        <v>28</v>
      </c>
      <c r="F104" s="78">
        <f>'Приложение 1'!F108*50</f>
        <v>1700</v>
      </c>
      <c r="G104" s="78">
        <f>'Приложение 1'!G108*50</f>
        <v>1700</v>
      </c>
      <c r="H104" s="78">
        <f>'Приложение 1'!H108*50</f>
        <v>1700</v>
      </c>
      <c r="I104" s="78">
        <f>'Приложение 1'!I108*50</f>
        <v>1700</v>
      </c>
      <c r="J104" s="78">
        <f>'Приложение 1'!J108*50</f>
        <v>1700</v>
      </c>
      <c r="K104" s="78">
        <f>'Приложение 1'!K108*50</f>
        <v>1700</v>
      </c>
      <c r="L104" s="78">
        <f>'Приложение 1'!L108*50</f>
        <v>3400</v>
      </c>
      <c r="M104" s="78">
        <f>'Приложение 1'!M108*50</f>
        <v>5100</v>
      </c>
      <c r="N104" s="80"/>
      <c r="O104" s="80"/>
      <c r="P104" s="80"/>
      <c r="Q104" s="80"/>
      <c r="R104" s="80"/>
      <c r="S104" s="80"/>
      <c r="T104" s="80"/>
      <c r="U104" s="27"/>
    </row>
    <row r="105" spans="1:21" x14ac:dyDescent="0.25">
      <c r="A105" s="163" t="s">
        <v>19</v>
      </c>
      <c r="B105" s="78">
        <f>'Приложение 1'!B109*50</f>
        <v>5100</v>
      </c>
      <c r="C105" s="78">
        <f>'Приложение 1'!C109*50</f>
        <v>3400</v>
      </c>
      <c r="D105" s="78">
        <f>'Приложение 1'!D109*50</f>
        <v>1700</v>
      </c>
      <c r="E105" s="78">
        <f>'Приложение 1'!E109*50</f>
        <v>1700</v>
      </c>
      <c r="F105" s="78" t="s">
        <v>28</v>
      </c>
      <c r="G105" s="78">
        <f>'Приложение 1'!G109*50</f>
        <v>1700</v>
      </c>
      <c r="H105" s="78">
        <f>'Приложение 1'!H109*50</f>
        <v>1700</v>
      </c>
      <c r="I105" s="78">
        <f>'Приложение 1'!I109*50</f>
        <v>1700</v>
      </c>
      <c r="J105" s="78">
        <f>'Приложение 1'!J109*50</f>
        <v>1700</v>
      </c>
      <c r="K105" s="78">
        <f>'Приложение 1'!K109*50</f>
        <v>1700</v>
      </c>
      <c r="L105" s="78">
        <f>'Приложение 1'!L109*50</f>
        <v>3400</v>
      </c>
      <c r="M105" s="78">
        <f>'Приложение 1'!M109*50</f>
        <v>5100</v>
      </c>
      <c r="N105" s="80"/>
      <c r="O105" s="80"/>
      <c r="P105" s="80"/>
      <c r="Q105" s="80"/>
      <c r="R105" s="80"/>
      <c r="S105" s="80"/>
      <c r="T105" s="80"/>
      <c r="U105" s="27"/>
    </row>
    <row r="106" spans="1:21" x14ac:dyDescent="0.25">
      <c r="A106" s="163" t="s">
        <v>20</v>
      </c>
      <c r="B106" s="78">
        <f>'Приложение 1'!B110*50</f>
        <v>5100</v>
      </c>
      <c r="C106" s="78">
        <f>'Приложение 1'!C110*50</f>
        <v>3400</v>
      </c>
      <c r="D106" s="78">
        <f>'Приложение 1'!D110*50</f>
        <v>1700</v>
      </c>
      <c r="E106" s="78">
        <f>'Приложение 1'!E110*50</f>
        <v>1700</v>
      </c>
      <c r="F106" s="78">
        <f>'Приложение 1'!F110*50</f>
        <v>1700</v>
      </c>
      <c r="G106" s="78" t="s">
        <v>28</v>
      </c>
      <c r="H106" s="78">
        <f>'Приложение 1'!H110*50</f>
        <v>1400</v>
      </c>
      <c r="I106" s="78">
        <f>'Приложение 1'!I110*50</f>
        <v>1400</v>
      </c>
      <c r="J106" s="78">
        <f>'Приложение 1'!J110*50</f>
        <v>1400</v>
      </c>
      <c r="K106" s="78">
        <f>'Приложение 1'!K110*50</f>
        <v>1400</v>
      </c>
      <c r="L106" s="78">
        <f>'Приложение 1'!L110*50</f>
        <v>3400</v>
      </c>
      <c r="M106" s="78">
        <f>'Приложение 1'!M110*50</f>
        <v>4500</v>
      </c>
      <c r="N106" s="80"/>
      <c r="O106" s="80"/>
      <c r="P106" s="80"/>
      <c r="Q106" s="80"/>
      <c r="R106" s="80"/>
      <c r="S106" s="80"/>
      <c r="T106" s="80"/>
      <c r="U106" s="27"/>
    </row>
    <row r="107" spans="1:21" x14ac:dyDescent="0.25">
      <c r="A107" s="163" t="s">
        <v>31</v>
      </c>
      <c r="B107" s="78">
        <f>'Приложение 1'!B111*50</f>
        <v>5500</v>
      </c>
      <c r="C107" s="78">
        <f>'Приложение 1'!C111*50</f>
        <v>5100</v>
      </c>
      <c r="D107" s="78">
        <f>'Приложение 1'!D111*50</f>
        <v>3400</v>
      </c>
      <c r="E107" s="78">
        <f>'Приложение 1'!E111*50</f>
        <v>1700</v>
      </c>
      <c r="F107" s="78">
        <f>'Приложение 1'!F111*50</f>
        <v>1700</v>
      </c>
      <c r="G107" s="78">
        <f>'Приложение 1'!G111*50</f>
        <v>1400</v>
      </c>
      <c r="H107" s="78" t="s">
        <v>28</v>
      </c>
      <c r="I107" s="78">
        <f>'Приложение 1'!I111*50</f>
        <v>1400</v>
      </c>
      <c r="J107" s="78">
        <f>'Приложение 1'!J111*50</f>
        <v>1400</v>
      </c>
      <c r="K107" s="78">
        <f>'Приложение 1'!K111*50</f>
        <v>1400</v>
      </c>
      <c r="L107" s="78">
        <f>'Приложение 1'!L111*50</f>
        <v>3400</v>
      </c>
      <c r="M107" s="78">
        <f>'Приложение 1'!M111*50</f>
        <v>4500</v>
      </c>
      <c r="N107" s="80"/>
      <c r="O107" s="80"/>
      <c r="P107" s="80"/>
      <c r="Q107" s="80"/>
      <c r="R107" s="80"/>
      <c r="S107" s="80"/>
      <c r="T107" s="80"/>
      <c r="U107" s="27"/>
    </row>
    <row r="108" spans="1:21" x14ac:dyDescent="0.25">
      <c r="A108" s="167" t="s">
        <v>84</v>
      </c>
      <c r="B108" s="78">
        <f>'Приложение 1'!B112*50</f>
        <v>5500</v>
      </c>
      <c r="C108" s="78">
        <f>'Приложение 1'!C112*50</f>
        <v>5100</v>
      </c>
      <c r="D108" s="78">
        <f>'Приложение 1'!D112*50</f>
        <v>3400</v>
      </c>
      <c r="E108" s="78">
        <f>'Приложение 1'!E112*50</f>
        <v>1700</v>
      </c>
      <c r="F108" s="78">
        <f>'Приложение 1'!F112*50</f>
        <v>1700</v>
      </c>
      <c r="G108" s="78">
        <f>'Приложение 1'!G112*50</f>
        <v>1400</v>
      </c>
      <c r="H108" s="78">
        <f>'Приложение 1'!H112*50</f>
        <v>1400</v>
      </c>
      <c r="I108" s="78" t="s">
        <v>28</v>
      </c>
      <c r="J108" s="78">
        <f>'Приложение 1'!J112*50</f>
        <v>1400</v>
      </c>
      <c r="K108" s="78">
        <f>'Приложение 1'!K112*50</f>
        <v>1400</v>
      </c>
      <c r="L108" s="78">
        <f>'Приложение 1'!L112*50</f>
        <v>3400</v>
      </c>
      <c r="M108" s="78">
        <f>'Приложение 1'!M112*50</f>
        <v>4500</v>
      </c>
      <c r="N108" s="80"/>
      <c r="O108" s="80"/>
      <c r="P108" s="80"/>
      <c r="Q108" s="80"/>
      <c r="R108" s="80"/>
      <c r="S108" s="80"/>
      <c r="T108" s="80"/>
      <c r="U108" s="27"/>
    </row>
    <row r="109" spans="1:21" x14ac:dyDescent="0.25">
      <c r="A109" s="163" t="s">
        <v>22</v>
      </c>
      <c r="B109" s="78">
        <f>'Приложение 1'!B113*50</f>
        <v>5500</v>
      </c>
      <c r="C109" s="78">
        <f>'Приложение 1'!C113*50</f>
        <v>5100</v>
      </c>
      <c r="D109" s="78">
        <f>'Приложение 1'!D113*50</f>
        <v>3400</v>
      </c>
      <c r="E109" s="78">
        <f>'Приложение 1'!E113*50</f>
        <v>1700</v>
      </c>
      <c r="F109" s="78">
        <f>'Приложение 1'!F113*50</f>
        <v>1700</v>
      </c>
      <c r="G109" s="78">
        <f>'Приложение 1'!G113*50</f>
        <v>1400</v>
      </c>
      <c r="H109" s="78">
        <f>'Приложение 1'!H113*50</f>
        <v>1400</v>
      </c>
      <c r="I109" s="78">
        <f>'Приложение 1'!I113*50</f>
        <v>1400</v>
      </c>
      <c r="J109" s="78" t="s">
        <v>28</v>
      </c>
      <c r="K109" s="78">
        <f>'Приложение 1'!K113*50</f>
        <v>1400</v>
      </c>
      <c r="L109" s="78">
        <f>'Приложение 1'!L113*50</f>
        <v>1700</v>
      </c>
      <c r="M109" s="78">
        <f>'Приложение 1'!M113*50</f>
        <v>3400</v>
      </c>
      <c r="N109" s="80"/>
      <c r="O109" s="80"/>
      <c r="P109" s="80"/>
      <c r="Q109" s="80"/>
      <c r="R109" s="80"/>
      <c r="S109" s="80"/>
      <c r="T109" s="80"/>
      <c r="U109" s="27"/>
    </row>
    <row r="110" spans="1:21" x14ac:dyDescent="0.25">
      <c r="A110" s="163" t="s">
        <v>23</v>
      </c>
      <c r="B110" s="78">
        <f>'Приложение 1'!B114*50</f>
        <v>5500</v>
      </c>
      <c r="C110" s="78">
        <f>'Приложение 1'!C114*50</f>
        <v>5100</v>
      </c>
      <c r="D110" s="78">
        <f>'Приложение 1'!D114*50</f>
        <v>3400</v>
      </c>
      <c r="E110" s="78">
        <f>'Приложение 1'!E114*50</f>
        <v>1700</v>
      </c>
      <c r="F110" s="78">
        <f>'Приложение 1'!F114*50</f>
        <v>1700</v>
      </c>
      <c r="G110" s="78">
        <f>'Приложение 1'!G114*50</f>
        <v>1400</v>
      </c>
      <c r="H110" s="78">
        <f>'Приложение 1'!H114*50</f>
        <v>1400</v>
      </c>
      <c r="I110" s="78">
        <f>'Приложение 1'!I114*50</f>
        <v>1400</v>
      </c>
      <c r="J110" s="78">
        <f>'Приложение 1'!J114*50</f>
        <v>1400</v>
      </c>
      <c r="K110" s="78" t="s">
        <v>28</v>
      </c>
      <c r="L110" s="78">
        <f>'Приложение 1'!L114*50</f>
        <v>1700</v>
      </c>
      <c r="M110" s="78">
        <f>'Приложение 1'!M114*50</f>
        <v>3400</v>
      </c>
      <c r="N110" s="80"/>
      <c r="O110" s="80"/>
      <c r="P110" s="80"/>
      <c r="Q110" s="80"/>
      <c r="R110" s="80"/>
      <c r="S110" s="80"/>
      <c r="T110" s="80"/>
      <c r="U110" s="27"/>
    </row>
    <row r="111" spans="1:21" x14ac:dyDescent="0.25">
      <c r="A111" s="163" t="s">
        <v>24</v>
      </c>
      <c r="B111" s="78">
        <f>'Приложение 1'!B115*50</f>
        <v>7200</v>
      </c>
      <c r="C111" s="78">
        <f>'Приложение 1'!C115*50</f>
        <v>6800</v>
      </c>
      <c r="D111" s="78">
        <f>'Приложение 1'!D115*50</f>
        <v>5100</v>
      </c>
      <c r="E111" s="78">
        <f>'Приложение 1'!E115*50</f>
        <v>3400</v>
      </c>
      <c r="F111" s="78">
        <f>'Приложение 1'!F115*50</f>
        <v>3400</v>
      </c>
      <c r="G111" s="78">
        <f>'Приложение 1'!G115*50</f>
        <v>3400</v>
      </c>
      <c r="H111" s="78">
        <f>'Приложение 1'!H115*50</f>
        <v>3400</v>
      </c>
      <c r="I111" s="78">
        <f>'Приложение 1'!I115*50</f>
        <v>3400</v>
      </c>
      <c r="J111" s="78">
        <f>'Приложение 1'!J115*50</f>
        <v>1700</v>
      </c>
      <c r="K111" s="78">
        <f>'Приложение 1'!K115*50</f>
        <v>1700</v>
      </c>
      <c r="L111" s="78" t="s">
        <v>28</v>
      </c>
      <c r="M111" s="78">
        <f>'Приложение 1'!M115*50</f>
        <v>1700</v>
      </c>
      <c r="N111" s="80"/>
      <c r="O111" s="80"/>
      <c r="P111" s="80"/>
      <c r="Q111" s="80"/>
      <c r="R111" s="80"/>
      <c r="S111" s="80"/>
      <c r="T111" s="80"/>
      <c r="U111" s="27"/>
    </row>
    <row r="112" spans="1:21" x14ac:dyDescent="0.25">
      <c r="A112" s="163" t="s">
        <v>2</v>
      </c>
      <c r="B112" s="78">
        <f>'Приложение 1'!B116*50</f>
        <v>8900</v>
      </c>
      <c r="C112" s="78">
        <f>'Приложение 1'!C116*50</f>
        <v>8500</v>
      </c>
      <c r="D112" s="78">
        <f>'Приложение 1'!D116*50</f>
        <v>6800</v>
      </c>
      <c r="E112" s="78">
        <f>'Приложение 1'!E116*50</f>
        <v>5100</v>
      </c>
      <c r="F112" s="78">
        <f>'Приложение 1'!F116*50</f>
        <v>5100</v>
      </c>
      <c r="G112" s="78">
        <f>'Приложение 1'!G116*50</f>
        <v>4500</v>
      </c>
      <c r="H112" s="78">
        <f>'Приложение 1'!H116*50</f>
        <v>4500</v>
      </c>
      <c r="I112" s="78">
        <f>'Приложение 1'!I116*50</f>
        <v>4500</v>
      </c>
      <c r="J112" s="78">
        <f>'Приложение 1'!J116*50</f>
        <v>3400</v>
      </c>
      <c r="K112" s="78">
        <f>'Приложение 1'!K116*50</f>
        <v>3400</v>
      </c>
      <c r="L112" s="78">
        <f>'Приложение 1'!L116*50</f>
        <v>1700</v>
      </c>
      <c r="M112" s="78" t="s">
        <v>28</v>
      </c>
      <c r="N112" s="80"/>
      <c r="O112" s="80"/>
      <c r="P112" s="80"/>
      <c r="Q112" s="80"/>
      <c r="R112" s="80"/>
      <c r="S112" s="80"/>
      <c r="T112" s="80"/>
      <c r="U112" s="27"/>
    </row>
    <row r="113" spans="1:21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27"/>
    </row>
    <row r="114" spans="1:21" x14ac:dyDescent="0.25">
      <c r="A114" s="157"/>
      <c r="B114" s="161"/>
      <c r="C114" s="161"/>
      <c r="D114" s="161"/>
      <c r="E114" s="161"/>
      <c r="F114" s="161"/>
      <c r="G114" s="161"/>
      <c r="H114" s="161"/>
      <c r="I114" s="161"/>
      <c r="J114" s="72"/>
      <c r="K114" s="72"/>
      <c r="L114" s="80"/>
      <c r="M114" s="80"/>
      <c r="N114" s="80"/>
      <c r="O114" s="80"/>
      <c r="P114" s="192" t="s">
        <v>66</v>
      </c>
      <c r="Q114" s="192"/>
      <c r="R114" s="192"/>
      <c r="S114" s="192"/>
      <c r="T114" s="192"/>
      <c r="U114" s="27"/>
    </row>
    <row r="115" spans="1:21" x14ac:dyDescent="0.25">
      <c r="A115" s="157" t="s">
        <v>67</v>
      </c>
      <c r="B115" s="161"/>
      <c r="C115" s="161"/>
      <c r="D115" s="161"/>
      <c r="E115" s="161"/>
      <c r="F115" s="161"/>
      <c r="G115" s="161"/>
      <c r="H115" s="161"/>
      <c r="I115" s="161"/>
      <c r="J115" s="148"/>
      <c r="K115" s="148"/>
      <c r="L115" s="80"/>
      <c r="M115" s="80"/>
      <c r="N115" s="80"/>
      <c r="O115" s="80"/>
      <c r="P115" s="80"/>
      <c r="Q115" s="80"/>
      <c r="R115" s="80"/>
      <c r="S115" s="80"/>
      <c r="T115" s="80"/>
      <c r="U115" s="27"/>
    </row>
    <row r="116" spans="1:21" ht="75.75" x14ac:dyDescent="0.25">
      <c r="A116" s="163"/>
      <c r="B116" s="79" t="s">
        <v>53</v>
      </c>
      <c r="C116" s="79" t="s">
        <v>52</v>
      </c>
      <c r="D116" s="79" t="s">
        <v>51</v>
      </c>
      <c r="E116" s="79" t="s">
        <v>50</v>
      </c>
      <c r="F116" s="79" t="s">
        <v>31</v>
      </c>
      <c r="G116" s="81" t="s">
        <v>84</v>
      </c>
      <c r="H116" s="79" t="s">
        <v>22</v>
      </c>
      <c r="I116" s="79" t="s">
        <v>23</v>
      </c>
      <c r="J116" s="79" t="s">
        <v>24</v>
      </c>
      <c r="K116" s="79" t="s">
        <v>2</v>
      </c>
      <c r="L116" s="80"/>
      <c r="M116" s="80"/>
      <c r="N116" s="80"/>
      <c r="O116" s="80"/>
      <c r="P116" s="80"/>
      <c r="Q116" s="80"/>
      <c r="R116" s="80"/>
      <c r="S116" s="80"/>
      <c r="T116" s="80"/>
      <c r="U116" s="27"/>
    </row>
    <row r="117" spans="1:21" x14ac:dyDescent="0.25">
      <c r="A117" s="163" t="s">
        <v>53</v>
      </c>
      <c r="B117" s="78" t="s">
        <v>28</v>
      </c>
      <c r="C117" s="78">
        <f>'Приложение 1'!C122*50</f>
        <v>1700</v>
      </c>
      <c r="D117" s="78">
        <f>'Приложение 1'!D122*50</f>
        <v>1700</v>
      </c>
      <c r="E117" s="78">
        <f>'Приложение 1'!E122*50</f>
        <v>3400</v>
      </c>
      <c r="F117" s="78">
        <f>'Приложение 1'!F122*50</f>
        <v>5500</v>
      </c>
      <c r="G117" s="78">
        <f>'Приложение 1'!G122*50</f>
        <v>5500</v>
      </c>
      <c r="H117" s="78">
        <f>'Приложение 1'!H122*50</f>
        <v>5500</v>
      </c>
      <c r="I117" s="78">
        <f>'Приложение 1'!I122*50</f>
        <v>5500</v>
      </c>
      <c r="J117" s="78">
        <f>'Приложение 1'!J122*50</f>
        <v>7200</v>
      </c>
      <c r="K117" s="78">
        <f>'Приложение 1'!K122*50</f>
        <v>8900</v>
      </c>
      <c r="L117" s="80"/>
      <c r="M117" s="80"/>
      <c r="N117" s="80"/>
      <c r="O117" s="80"/>
      <c r="P117" s="80"/>
      <c r="Q117" s="80"/>
      <c r="R117" s="80"/>
      <c r="S117" s="80"/>
      <c r="T117" s="80"/>
      <c r="U117" s="27"/>
    </row>
    <row r="118" spans="1:21" x14ac:dyDescent="0.25">
      <c r="A118" s="163" t="s">
        <v>52</v>
      </c>
      <c r="B118" s="78">
        <f>'Приложение 1'!B123*50</f>
        <v>1700</v>
      </c>
      <c r="C118" s="78" t="s">
        <v>28</v>
      </c>
      <c r="D118" s="78">
        <f>'Приложение 1'!D123*50</f>
        <v>1700</v>
      </c>
      <c r="E118" s="78">
        <f>'Приложение 1'!E123*50</f>
        <v>3400</v>
      </c>
      <c r="F118" s="78">
        <f>'Приложение 1'!F123*50</f>
        <v>5100</v>
      </c>
      <c r="G118" s="78">
        <f>'Приложение 1'!G123*50</f>
        <v>5100</v>
      </c>
      <c r="H118" s="78">
        <f>'Приложение 1'!H123*50</f>
        <v>5100</v>
      </c>
      <c r="I118" s="78">
        <f>'Приложение 1'!I123*50</f>
        <v>5100</v>
      </c>
      <c r="J118" s="78">
        <f>'Приложение 1'!J123*50</f>
        <v>6800</v>
      </c>
      <c r="K118" s="78">
        <f>'Приложение 1'!K123*50</f>
        <v>8500</v>
      </c>
      <c r="L118" s="80"/>
      <c r="M118" s="80"/>
      <c r="N118" s="80"/>
      <c r="O118" s="80"/>
      <c r="P118" s="80"/>
      <c r="Q118" s="80"/>
      <c r="R118" s="80"/>
      <c r="S118" s="80"/>
      <c r="T118" s="80"/>
      <c r="U118" s="27"/>
    </row>
    <row r="119" spans="1:21" x14ac:dyDescent="0.25">
      <c r="A119" s="163" t="s">
        <v>51</v>
      </c>
      <c r="B119" s="78">
        <f>'Приложение 1'!B124*50</f>
        <v>1700</v>
      </c>
      <c r="C119" s="78">
        <f>'Приложение 1'!C124*50</f>
        <v>1700</v>
      </c>
      <c r="D119" s="78" t="s">
        <v>28</v>
      </c>
      <c r="E119" s="78">
        <f>'Приложение 1'!E124*50</f>
        <v>1700</v>
      </c>
      <c r="F119" s="78">
        <f>'Приложение 1'!F124*50</f>
        <v>3400</v>
      </c>
      <c r="G119" s="78">
        <f>'Приложение 1'!G124*50</f>
        <v>3400</v>
      </c>
      <c r="H119" s="78">
        <f>'Приложение 1'!H124*50</f>
        <v>3400</v>
      </c>
      <c r="I119" s="78">
        <f>'Приложение 1'!I124*50</f>
        <v>3400</v>
      </c>
      <c r="J119" s="78">
        <f>'Приложение 1'!J124*50</f>
        <v>5100</v>
      </c>
      <c r="K119" s="78">
        <f>'Приложение 1'!K124*50</f>
        <v>6800</v>
      </c>
      <c r="L119" s="80"/>
      <c r="M119" s="80"/>
      <c r="N119" s="80"/>
      <c r="O119" s="80"/>
      <c r="P119" s="80"/>
      <c r="Q119" s="80"/>
      <c r="R119" s="80"/>
      <c r="S119" s="80"/>
      <c r="T119" s="80"/>
      <c r="U119" s="27"/>
    </row>
    <row r="120" spans="1:21" x14ac:dyDescent="0.25">
      <c r="A120" s="163" t="s">
        <v>50</v>
      </c>
      <c r="B120" s="78">
        <f>'Приложение 1'!B125*50</f>
        <v>3400</v>
      </c>
      <c r="C120" s="78">
        <f>'Приложение 1'!C125*50</f>
        <v>3400</v>
      </c>
      <c r="D120" s="78">
        <f>'Приложение 1'!D125*50</f>
        <v>1700</v>
      </c>
      <c r="E120" s="78" t="s">
        <v>28</v>
      </c>
      <c r="F120" s="78">
        <f>'Приложение 1'!F125*50</f>
        <v>1400</v>
      </c>
      <c r="G120" s="78">
        <f>'Приложение 1'!G125*50</f>
        <v>1400</v>
      </c>
      <c r="H120" s="78">
        <f>'Приложение 1'!H125*50</f>
        <v>1400</v>
      </c>
      <c r="I120" s="78">
        <f>'Приложение 1'!I125*50</f>
        <v>1400</v>
      </c>
      <c r="J120" s="78">
        <f>'Приложение 1'!J125*50</f>
        <v>3400</v>
      </c>
      <c r="K120" s="78">
        <f>'Приложение 1'!K125*50</f>
        <v>5100</v>
      </c>
      <c r="L120" s="80"/>
      <c r="M120" s="80"/>
      <c r="N120" s="80"/>
      <c r="O120" s="80"/>
      <c r="P120" s="80"/>
      <c r="Q120" s="80"/>
      <c r="R120" s="80"/>
      <c r="S120" s="80"/>
      <c r="T120" s="80"/>
      <c r="U120" s="27"/>
    </row>
    <row r="121" spans="1:21" x14ac:dyDescent="0.25">
      <c r="A121" s="163" t="s">
        <v>31</v>
      </c>
      <c r="B121" s="78">
        <f>'Приложение 1'!B126*50</f>
        <v>5500</v>
      </c>
      <c r="C121" s="78">
        <f>'Приложение 1'!C126*50</f>
        <v>5100</v>
      </c>
      <c r="D121" s="78">
        <f>'Приложение 1'!D126*50</f>
        <v>3400</v>
      </c>
      <c r="E121" s="78">
        <f>'Приложение 1'!E126*50</f>
        <v>1400</v>
      </c>
      <c r="F121" s="78" t="s">
        <v>28</v>
      </c>
      <c r="G121" s="78">
        <f>'Приложение 1'!G126*50</f>
        <v>1400</v>
      </c>
      <c r="H121" s="78">
        <f>'Приложение 1'!H126*50</f>
        <v>1400</v>
      </c>
      <c r="I121" s="78">
        <f>'Приложение 1'!I126*50</f>
        <v>1400</v>
      </c>
      <c r="J121" s="78">
        <f>'Приложение 1'!J126*50</f>
        <v>3400</v>
      </c>
      <c r="K121" s="78">
        <f>'Приложение 1'!K126*50</f>
        <v>4500</v>
      </c>
      <c r="L121" s="80"/>
      <c r="M121" s="80"/>
      <c r="N121" s="80"/>
      <c r="O121" s="80"/>
      <c r="P121" s="80"/>
      <c r="Q121" s="80"/>
      <c r="R121" s="80"/>
      <c r="S121" s="80"/>
      <c r="T121" s="80"/>
      <c r="U121" s="27"/>
    </row>
    <row r="122" spans="1:21" x14ac:dyDescent="0.25">
      <c r="A122" s="167" t="s">
        <v>84</v>
      </c>
      <c r="B122" s="78">
        <f>'Приложение 1'!B127*50</f>
        <v>5500</v>
      </c>
      <c r="C122" s="78">
        <f>'Приложение 1'!C127*50</f>
        <v>5100</v>
      </c>
      <c r="D122" s="78">
        <f>'Приложение 1'!D127*50</f>
        <v>3400</v>
      </c>
      <c r="E122" s="78">
        <f>'Приложение 1'!E127*50</f>
        <v>1400</v>
      </c>
      <c r="F122" s="78">
        <f>'Приложение 1'!F127*50</f>
        <v>1400</v>
      </c>
      <c r="G122" s="78" t="s">
        <v>28</v>
      </c>
      <c r="H122" s="78">
        <f>'Приложение 1'!H127*50</f>
        <v>1400</v>
      </c>
      <c r="I122" s="78">
        <f>'Приложение 1'!I127*50</f>
        <v>1400</v>
      </c>
      <c r="J122" s="78">
        <f>'Приложение 1'!J127*50</f>
        <v>3400</v>
      </c>
      <c r="K122" s="78">
        <f>'Приложение 1'!K127*50</f>
        <v>4500</v>
      </c>
      <c r="L122" s="80"/>
      <c r="M122" s="80"/>
      <c r="N122" s="80"/>
      <c r="O122" s="80"/>
      <c r="P122" s="80"/>
      <c r="Q122" s="80"/>
      <c r="R122" s="80"/>
      <c r="S122" s="80"/>
      <c r="T122" s="80"/>
      <c r="U122" s="27"/>
    </row>
    <row r="123" spans="1:21" x14ac:dyDescent="0.25">
      <c r="A123" s="163" t="s">
        <v>22</v>
      </c>
      <c r="B123" s="78">
        <f>'Приложение 1'!B128*50</f>
        <v>5500</v>
      </c>
      <c r="C123" s="78">
        <f>'Приложение 1'!C128*50</f>
        <v>5100</v>
      </c>
      <c r="D123" s="78">
        <f>'Приложение 1'!D128*50</f>
        <v>3400</v>
      </c>
      <c r="E123" s="78">
        <f>'Приложение 1'!E128*50</f>
        <v>1400</v>
      </c>
      <c r="F123" s="78">
        <f>'Приложение 1'!F128*50</f>
        <v>1400</v>
      </c>
      <c r="G123" s="78">
        <f>'Приложение 1'!G128*50</f>
        <v>1400</v>
      </c>
      <c r="H123" s="78" t="s">
        <v>28</v>
      </c>
      <c r="I123" s="78">
        <f>'Приложение 1'!I128*50</f>
        <v>1400</v>
      </c>
      <c r="J123" s="78">
        <f>'Приложение 1'!J128*50</f>
        <v>3400</v>
      </c>
      <c r="K123" s="78">
        <f>'Приложение 1'!K128*50</f>
        <v>4500</v>
      </c>
      <c r="L123" s="80"/>
      <c r="M123" s="80"/>
      <c r="N123" s="80"/>
      <c r="O123" s="80"/>
      <c r="P123" s="80"/>
      <c r="Q123" s="80"/>
      <c r="R123" s="80"/>
      <c r="S123" s="80"/>
      <c r="T123" s="80"/>
      <c r="U123" s="27"/>
    </row>
    <row r="124" spans="1:21" x14ac:dyDescent="0.25">
      <c r="A124" s="163" t="s">
        <v>23</v>
      </c>
      <c r="B124" s="78">
        <f>'Приложение 1'!B129*50</f>
        <v>5500</v>
      </c>
      <c r="C124" s="78">
        <f>'Приложение 1'!C129*50</f>
        <v>5100</v>
      </c>
      <c r="D124" s="78">
        <f>'Приложение 1'!D129*50</f>
        <v>3400</v>
      </c>
      <c r="E124" s="78">
        <f>'Приложение 1'!E129*50</f>
        <v>1400</v>
      </c>
      <c r="F124" s="78">
        <f>'Приложение 1'!F129*50</f>
        <v>1400</v>
      </c>
      <c r="G124" s="78">
        <f>'Приложение 1'!G129*50</f>
        <v>1400</v>
      </c>
      <c r="H124" s="78">
        <f>'Приложение 1'!H129*50</f>
        <v>1400</v>
      </c>
      <c r="I124" s="78" t="s">
        <v>28</v>
      </c>
      <c r="J124" s="78">
        <f>'Приложение 1'!J129*50</f>
        <v>1700</v>
      </c>
      <c r="K124" s="78">
        <f>'Приложение 1'!K129*50</f>
        <v>3400</v>
      </c>
      <c r="L124" s="80"/>
      <c r="M124" s="80"/>
      <c r="N124" s="80"/>
      <c r="O124" s="80"/>
      <c r="P124" s="80"/>
      <c r="Q124" s="80"/>
      <c r="R124" s="80"/>
      <c r="S124" s="80"/>
      <c r="T124" s="80"/>
      <c r="U124" s="27"/>
    </row>
    <row r="125" spans="1:21" x14ac:dyDescent="0.25">
      <c r="A125" s="163" t="s">
        <v>24</v>
      </c>
      <c r="B125" s="78">
        <f>'Приложение 1'!B130*50</f>
        <v>7200</v>
      </c>
      <c r="C125" s="78">
        <f>'Приложение 1'!C130*50</f>
        <v>6800</v>
      </c>
      <c r="D125" s="78">
        <f>'Приложение 1'!D130*50</f>
        <v>5100</v>
      </c>
      <c r="E125" s="78">
        <f>'Приложение 1'!E130*50</f>
        <v>3400</v>
      </c>
      <c r="F125" s="78">
        <f>'Приложение 1'!F130*50</f>
        <v>3400</v>
      </c>
      <c r="G125" s="78">
        <f>'Приложение 1'!G130*50</f>
        <v>3400</v>
      </c>
      <c r="H125" s="78">
        <f>'Приложение 1'!H130*50</f>
        <v>3400</v>
      </c>
      <c r="I125" s="78">
        <f>'Приложение 1'!I130*50</f>
        <v>1700</v>
      </c>
      <c r="J125" s="78" t="s">
        <v>28</v>
      </c>
      <c r="K125" s="78">
        <f>'Приложение 1'!K130*50</f>
        <v>1700</v>
      </c>
      <c r="L125" s="80"/>
      <c r="M125" s="80"/>
      <c r="N125" s="80"/>
      <c r="O125" s="80"/>
      <c r="P125" s="80"/>
      <c r="Q125" s="80"/>
      <c r="R125" s="80"/>
      <c r="S125" s="80"/>
      <c r="T125" s="80"/>
      <c r="U125" s="27"/>
    </row>
    <row r="126" spans="1:21" x14ac:dyDescent="0.25">
      <c r="A126" s="163" t="s">
        <v>2</v>
      </c>
      <c r="B126" s="78">
        <f>'Приложение 1'!B131*50</f>
        <v>8900</v>
      </c>
      <c r="C126" s="78">
        <f>'Приложение 1'!C131*50</f>
        <v>8500</v>
      </c>
      <c r="D126" s="78">
        <f>'Приложение 1'!D131*50</f>
        <v>6800</v>
      </c>
      <c r="E126" s="78">
        <f>'Приложение 1'!E131*50</f>
        <v>5100</v>
      </c>
      <c r="F126" s="78">
        <f>'Приложение 1'!F131*50</f>
        <v>4500</v>
      </c>
      <c r="G126" s="78">
        <f>'Приложение 1'!G131*50</f>
        <v>4500</v>
      </c>
      <c r="H126" s="78">
        <f>'Приложение 1'!H131*50</f>
        <v>4500</v>
      </c>
      <c r="I126" s="78">
        <f>'Приложение 1'!I131*50</f>
        <v>3400</v>
      </c>
      <c r="J126" s="78">
        <f>'Приложение 1'!J131*50</f>
        <v>1700</v>
      </c>
      <c r="K126" s="78" t="s">
        <v>28</v>
      </c>
      <c r="L126" s="80"/>
      <c r="M126" s="80"/>
      <c r="N126" s="80"/>
      <c r="O126" s="80"/>
      <c r="P126" s="80"/>
      <c r="Q126" s="80"/>
      <c r="R126" s="80"/>
      <c r="S126" s="80"/>
      <c r="T126" s="80"/>
      <c r="U126" s="27"/>
    </row>
    <row r="127" spans="1:21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27"/>
    </row>
    <row r="128" spans="1:21" x14ac:dyDescent="0.25">
      <c r="A128" s="157"/>
      <c r="B128" s="161"/>
      <c r="C128" s="161"/>
      <c r="D128" s="161"/>
      <c r="E128" s="161"/>
      <c r="F128" s="161"/>
      <c r="G128" s="161"/>
      <c r="H128" s="161"/>
      <c r="I128" s="161"/>
      <c r="J128" s="161"/>
      <c r="K128" s="72"/>
      <c r="L128" s="72"/>
      <c r="M128" s="80"/>
      <c r="N128" s="80"/>
      <c r="O128" s="80"/>
      <c r="P128" s="192" t="s">
        <v>68</v>
      </c>
      <c r="Q128" s="192"/>
      <c r="R128" s="192"/>
      <c r="S128" s="192"/>
      <c r="T128" s="192"/>
      <c r="U128" s="27"/>
    </row>
    <row r="129" spans="1:21" x14ac:dyDescent="0.25">
      <c r="A129" s="157" t="s">
        <v>69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48"/>
      <c r="L129" s="148"/>
      <c r="M129" s="80"/>
      <c r="N129" s="80"/>
      <c r="O129" s="80"/>
      <c r="P129" s="80"/>
      <c r="Q129" s="80"/>
      <c r="R129" s="80"/>
      <c r="S129" s="80"/>
      <c r="T129" s="80"/>
      <c r="U129" s="27"/>
    </row>
    <row r="130" spans="1:21" ht="89.25" customHeight="1" x14ac:dyDescent="0.25">
      <c r="A130" s="163"/>
      <c r="B130" s="79" t="s">
        <v>15</v>
      </c>
      <c r="C130" s="79" t="s">
        <v>16</v>
      </c>
      <c r="D130" s="79" t="s">
        <v>17</v>
      </c>
      <c r="E130" s="79" t="s">
        <v>18</v>
      </c>
      <c r="F130" s="79" t="s">
        <v>19</v>
      </c>
      <c r="G130" s="79" t="s">
        <v>20</v>
      </c>
      <c r="H130" s="79" t="s">
        <v>31</v>
      </c>
      <c r="I130" s="79" t="s">
        <v>50</v>
      </c>
      <c r="J130" s="79" t="s">
        <v>51</v>
      </c>
      <c r="K130" s="79" t="s">
        <v>52</v>
      </c>
      <c r="L130" s="79" t="s">
        <v>53</v>
      </c>
      <c r="M130" s="80"/>
      <c r="N130" s="80"/>
      <c r="O130" s="80"/>
      <c r="P130" s="80"/>
      <c r="Q130" s="80"/>
      <c r="R130" s="80"/>
      <c r="S130" s="80"/>
      <c r="T130" s="80"/>
      <c r="U130" s="27"/>
    </row>
    <row r="131" spans="1:21" x14ac:dyDescent="0.25">
      <c r="A131" s="163" t="s">
        <v>15</v>
      </c>
      <c r="B131" s="78" t="s">
        <v>28</v>
      </c>
      <c r="C131" s="78">
        <f>'Приложение 1'!C137*50</f>
        <v>1700</v>
      </c>
      <c r="D131" s="78">
        <f>'Приложение 1'!D137*50</f>
        <v>3400</v>
      </c>
      <c r="E131" s="78">
        <f>'Приложение 1'!E137*50</f>
        <v>5100</v>
      </c>
      <c r="F131" s="78">
        <f>'Приложение 1'!F137*50</f>
        <v>5100</v>
      </c>
      <c r="G131" s="78">
        <f>'Приложение 1'!G137*50</f>
        <v>5100</v>
      </c>
      <c r="H131" s="78">
        <f>'Приложение 1'!H137*50</f>
        <v>5500</v>
      </c>
      <c r="I131" s="78">
        <f>'Приложение 1'!I137*50</f>
        <v>5500</v>
      </c>
      <c r="J131" s="78">
        <f>'Приложение 1'!J137*50</f>
        <v>7200</v>
      </c>
      <c r="K131" s="78">
        <f>'Приложение 1'!K137*50</f>
        <v>8900</v>
      </c>
      <c r="L131" s="78">
        <f>'Приложение 1'!L137*50</f>
        <v>8900</v>
      </c>
      <c r="M131" s="80"/>
      <c r="N131" s="80"/>
      <c r="O131" s="80"/>
      <c r="P131" s="80"/>
      <c r="Q131" s="80"/>
      <c r="R131" s="80"/>
      <c r="S131" s="80"/>
      <c r="T131" s="80"/>
      <c r="U131" s="27"/>
    </row>
    <row r="132" spans="1:21" x14ac:dyDescent="0.25">
      <c r="A132" s="163" t="s">
        <v>16</v>
      </c>
      <c r="B132" s="78">
        <f>'Приложение 1'!B138*50</f>
        <v>1700</v>
      </c>
      <c r="C132" s="78" t="s">
        <v>28</v>
      </c>
      <c r="D132" s="78">
        <f>'Приложение 1'!D138*50</f>
        <v>1700</v>
      </c>
      <c r="E132" s="78">
        <f>'Приложение 1'!E138*50</f>
        <v>3400</v>
      </c>
      <c r="F132" s="78">
        <f>'Приложение 1'!F138*50</f>
        <v>3400</v>
      </c>
      <c r="G132" s="78">
        <f>'Приложение 1'!G138*50</f>
        <v>3400</v>
      </c>
      <c r="H132" s="78">
        <f>'Приложение 1'!H138*50</f>
        <v>5100</v>
      </c>
      <c r="I132" s="78">
        <f>'Приложение 1'!I138*50</f>
        <v>5100</v>
      </c>
      <c r="J132" s="78">
        <f>'Приложение 1'!J138*50</f>
        <v>6800</v>
      </c>
      <c r="K132" s="78">
        <f>'Приложение 1'!K138*50</f>
        <v>8500</v>
      </c>
      <c r="L132" s="78">
        <f>'Приложение 1'!L138*50</f>
        <v>8500</v>
      </c>
      <c r="M132" s="80"/>
      <c r="N132" s="80"/>
      <c r="O132" s="80"/>
      <c r="P132" s="80"/>
      <c r="Q132" s="80"/>
      <c r="R132" s="80"/>
      <c r="S132" s="80"/>
      <c r="T132" s="80"/>
      <c r="U132" s="27"/>
    </row>
    <row r="133" spans="1:21" x14ac:dyDescent="0.25">
      <c r="A133" s="163" t="s">
        <v>17</v>
      </c>
      <c r="B133" s="78">
        <f>'Приложение 1'!B139*50</f>
        <v>3400</v>
      </c>
      <c r="C133" s="78">
        <f>'Приложение 1'!C139*50</f>
        <v>1700</v>
      </c>
      <c r="D133" s="78" t="s">
        <v>28</v>
      </c>
      <c r="E133" s="78">
        <f>'Приложение 1'!E139*50</f>
        <v>1700</v>
      </c>
      <c r="F133" s="78">
        <f>'Приложение 1'!F139*50</f>
        <v>1700</v>
      </c>
      <c r="G133" s="78">
        <f>'Приложение 1'!G139*50</f>
        <v>1700</v>
      </c>
      <c r="H133" s="78">
        <f>'Приложение 1'!H139*50</f>
        <v>3400</v>
      </c>
      <c r="I133" s="78">
        <f>'Приложение 1'!I139*50</f>
        <v>3400</v>
      </c>
      <c r="J133" s="78">
        <f>'Приложение 1'!J139*50</f>
        <v>5100</v>
      </c>
      <c r="K133" s="78">
        <f>'Приложение 1'!K139*50</f>
        <v>6800</v>
      </c>
      <c r="L133" s="78">
        <f>'Приложение 1'!L139*50</f>
        <v>6800</v>
      </c>
      <c r="M133" s="80"/>
      <c r="N133" s="80"/>
      <c r="O133" s="80"/>
      <c r="P133" s="80"/>
      <c r="Q133" s="80"/>
      <c r="R133" s="80"/>
      <c r="S133" s="80"/>
      <c r="T133" s="80"/>
      <c r="U133" s="27"/>
    </row>
    <row r="134" spans="1:21" x14ac:dyDescent="0.25">
      <c r="A134" s="163" t="s">
        <v>18</v>
      </c>
      <c r="B134" s="78">
        <f>'Приложение 1'!B140*50</f>
        <v>5100</v>
      </c>
      <c r="C134" s="78">
        <f>'Приложение 1'!C140*50</f>
        <v>3400</v>
      </c>
      <c r="D134" s="78">
        <f>'Приложение 1'!D140*50</f>
        <v>1700</v>
      </c>
      <c r="E134" s="78" t="s">
        <v>28</v>
      </c>
      <c r="F134" s="78">
        <f>'Приложение 1'!F140*50</f>
        <v>1700</v>
      </c>
      <c r="G134" s="78">
        <f>'Приложение 1'!G140*50</f>
        <v>1700</v>
      </c>
      <c r="H134" s="78">
        <f>'Приложение 1'!H140*50</f>
        <v>1700</v>
      </c>
      <c r="I134" s="78">
        <f>'Приложение 1'!I140*50</f>
        <v>1700</v>
      </c>
      <c r="J134" s="78">
        <f>'Приложение 1'!J140*50</f>
        <v>3400</v>
      </c>
      <c r="K134" s="78">
        <f>'Приложение 1'!K140*50</f>
        <v>5100</v>
      </c>
      <c r="L134" s="78">
        <f>'Приложение 1'!L140*50</f>
        <v>5100</v>
      </c>
      <c r="M134" s="80"/>
      <c r="N134" s="80"/>
      <c r="O134" s="80"/>
      <c r="P134" s="80"/>
      <c r="Q134" s="80"/>
      <c r="R134" s="80"/>
      <c r="S134" s="80"/>
      <c r="T134" s="80"/>
      <c r="U134" s="27"/>
    </row>
    <row r="135" spans="1:21" x14ac:dyDescent="0.25">
      <c r="A135" s="163" t="s">
        <v>19</v>
      </c>
      <c r="B135" s="78">
        <f>'Приложение 1'!B141*50</f>
        <v>5100</v>
      </c>
      <c r="C135" s="78">
        <f>'Приложение 1'!C141*50</f>
        <v>3400</v>
      </c>
      <c r="D135" s="78">
        <f>'Приложение 1'!D141*50</f>
        <v>1700</v>
      </c>
      <c r="E135" s="78">
        <f>'Приложение 1'!E141*50</f>
        <v>1700</v>
      </c>
      <c r="F135" s="78" t="s">
        <v>28</v>
      </c>
      <c r="G135" s="78">
        <f>'Приложение 1'!G141*50</f>
        <v>1700</v>
      </c>
      <c r="H135" s="78">
        <f>'Приложение 1'!H141*50</f>
        <v>1700</v>
      </c>
      <c r="I135" s="78">
        <f>'Приложение 1'!I141*50</f>
        <v>1700</v>
      </c>
      <c r="J135" s="78">
        <f>'Приложение 1'!J141*50</f>
        <v>3400</v>
      </c>
      <c r="K135" s="78">
        <f>'Приложение 1'!K141*50</f>
        <v>5100</v>
      </c>
      <c r="L135" s="78">
        <f>'Приложение 1'!L141*50</f>
        <v>5100</v>
      </c>
      <c r="M135" s="80"/>
      <c r="N135" s="80"/>
      <c r="O135" s="80"/>
      <c r="P135" s="80"/>
      <c r="Q135" s="80"/>
      <c r="R135" s="80"/>
      <c r="S135" s="80"/>
      <c r="T135" s="80"/>
      <c r="U135" s="27"/>
    </row>
    <row r="136" spans="1:21" x14ac:dyDescent="0.25">
      <c r="A136" s="163" t="s">
        <v>20</v>
      </c>
      <c r="B136" s="78">
        <f>'Приложение 1'!B142*50</f>
        <v>5100</v>
      </c>
      <c r="C136" s="78">
        <f>'Приложение 1'!C142*50</f>
        <v>3400</v>
      </c>
      <c r="D136" s="78">
        <f>'Приложение 1'!D142*50</f>
        <v>1700</v>
      </c>
      <c r="E136" s="78">
        <f>'Приложение 1'!E142*50</f>
        <v>1700</v>
      </c>
      <c r="F136" s="78">
        <f>'Приложение 1'!F142*50</f>
        <v>1700</v>
      </c>
      <c r="G136" s="78" t="s">
        <v>28</v>
      </c>
      <c r="H136" s="78">
        <f>'Приложение 1'!H142*50</f>
        <v>1400</v>
      </c>
      <c r="I136" s="78">
        <f>'Приложение 1'!I142*50</f>
        <v>1400</v>
      </c>
      <c r="J136" s="78">
        <f>'Приложение 1'!J142*50</f>
        <v>3400</v>
      </c>
      <c r="K136" s="78">
        <f>'Приложение 1'!K142*50</f>
        <v>5100</v>
      </c>
      <c r="L136" s="78">
        <f>'Приложение 1'!L142*50</f>
        <v>5500</v>
      </c>
      <c r="M136" s="80"/>
      <c r="N136" s="80"/>
      <c r="O136" s="80"/>
      <c r="P136" s="80"/>
      <c r="Q136" s="80"/>
      <c r="R136" s="80"/>
      <c r="S136" s="80"/>
      <c r="T136" s="80"/>
      <c r="U136" s="27"/>
    </row>
    <row r="137" spans="1:21" x14ac:dyDescent="0.25">
      <c r="A137" s="163" t="s">
        <v>31</v>
      </c>
      <c r="B137" s="78">
        <f>'Приложение 1'!B143*50</f>
        <v>5500</v>
      </c>
      <c r="C137" s="78">
        <f>'Приложение 1'!C143*50</f>
        <v>5100</v>
      </c>
      <c r="D137" s="78">
        <f>'Приложение 1'!D143*50</f>
        <v>3400</v>
      </c>
      <c r="E137" s="78">
        <f>'Приложение 1'!E143*50</f>
        <v>1700</v>
      </c>
      <c r="F137" s="78">
        <f>'Приложение 1'!F143*50</f>
        <v>1700</v>
      </c>
      <c r="G137" s="78">
        <f>'Приложение 1'!G143*50</f>
        <v>1400</v>
      </c>
      <c r="H137" s="78" t="s">
        <v>28</v>
      </c>
      <c r="I137" s="78">
        <f>'Приложение 1'!I143*50</f>
        <v>1400</v>
      </c>
      <c r="J137" s="78">
        <f>'Приложение 1'!J143*50</f>
        <v>3400</v>
      </c>
      <c r="K137" s="78">
        <f>'Приложение 1'!K143*50</f>
        <v>5100</v>
      </c>
      <c r="L137" s="78">
        <f>'Приложение 1'!L143*50</f>
        <v>5500</v>
      </c>
      <c r="M137" s="80"/>
      <c r="N137" s="80"/>
      <c r="O137" s="80"/>
      <c r="P137" s="80"/>
      <c r="Q137" s="80"/>
      <c r="R137" s="80"/>
      <c r="S137" s="80"/>
      <c r="T137" s="80"/>
      <c r="U137" s="27"/>
    </row>
    <row r="138" spans="1:21" x14ac:dyDescent="0.25">
      <c r="A138" s="163" t="s">
        <v>50</v>
      </c>
      <c r="B138" s="78">
        <f>'Приложение 1'!B144*50</f>
        <v>5500</v>
      </c>
      <c r="C138" s="78">
        <f>'Приложение 1'!C144*50</f>
        <v>5100</v>
      </c>
      <c r="D138" s="78">
        <f>'Приложение 1'!D144*50</f>
        <v>3400</v>
      </c>
      <c r="E138" s="78">
        <f>'Приложение 1'!E144*50</f>
        <v>1700</v>
      </c>
      <c r="F138" s="78">
        <f>'Приложение 1'!F144*50</f>
        <v>1700</v>
      </c>
      <c r="G138" s="78">
        <f>'Приложение 1'!G144*50</f>
        <v>1400</v>
      </c>
      <c r="H138" s="78">
        <f>'Приложение 1'!H144*50</f>
        <v>1400</v>
      </c>
      <c r="I138" s="78" t="s">
        <v>28</v>
      </c>
      <c r="J138" s="78">
        <f>'Приложение 1'!J144*50</f>
        <v>1700</v>
      </c>
      <c r="K138" s="78">
        <f>'Приложение 1'!K144*50</f>
        <v>3400</v>
      </c>
      <c r="L138" s="78">
        <f>'Приложение 1'!L144*50</f>
        <v>3400</v>
      </c>
      <c r="M138" s="80"/>
      <c r="N138" s="80"/>
      <c r="O138" s="80"/>
      <c r="P138" s="80"/>
      <c r="Q138" s="80"/>
      <c r="R138" s="80"/>
      <c r="S138" s="80"/>
      <c r="T138" s="80"/>
      <c r="U138" s="27"/>
    </row>
    <row r="139" spans="1:21" x14ac:dyDescent="0.25">
      <c r="A139" s="163" t="s">
        <v>51</v>
      </c>
      <c r="B139" s="78">
        <f>'Приложение 1'!B145*50</f>
        <v>7200</v>
      </c>
      <c r="C139" s="78">
        <f>'Приложение 1'!C145*50</f>
        <v>6800</v>
      </c>
      <c r="D139" s="78">
        <f>'Приложение 1'!D145*50</f>
        <v>5100</v>
      </c>
      <c r="E139" s="78">
        <f>'Приложение 1'!E145*50</f>
        <v>3400</v>
      </c>
      <c r="F139" s="78">
        <f>'Приложение 1'!F145*50</f>
        <v>3400</v>
      </c>
      <c r="G139" s="78">
        <f>'Приложение 1'!G145*50</f>
        <v>3400</v>
      </c>
      <c r="H139" s="78">
        <f>'Приложение 1'!H145*50</f>
        <v>3400</v>
      </c>
      <c r="I139" s="78">
        <f>'Приложение 1'!I145*50</f>
        <v>1700</v>
      </c>
      <c r="J139" s="78" t="s">
        <v>28</v>
      </c>
      <c r="K139" s="78">
        <f>'Приложение 1'!K145*50</f>
        <v>1700</v>
      </c>
      <c r="L139" s="78">
        <f>'Приложение 1'!L145*50</f>
        <v>1700</v>
      </c>
      <c r="M139" s="80"/>
      <c r="N139" s="80"/>
      <c r="O139" s="80"/>
      <c r="P139" s="80"/>
      <c r="Q139" s="80"/>
      <c r="R139" s="80"/>
      <c r="S139" s="80"/>
      <c r="T139" s="80"/>
      <c r="U139" s="27"/>
    </row>
    <row r="140" spans="1:21" x14ac:dyDescent="0.25">
      <c r="A140" s="163" t="s">
        <v>52</v>
      </c>
      <c r="B140" s="78">
        <f>'Приложение 1'!B146*50</f>
        <v>8900</v>
      </c>
      <c r="C140" s="78">
        <f>'Приложение 1'!C146*50</f>
        <v>8500</v>
      </c>
      <c r="D140" s="78">
        <f>'Приложение 1'!D146*50</f>
        <v>6800</v>
      </c>
      <c r="E140" s="78">
        <f>'Приложение 1'!E146*50</f>
        <v>5100</v>
      </c>
      <c r="F140" s="78">
        <f>'Приложение 1'!F146*50</f>
        <v>5100</v>
      </c>
      <c r="G140" s="78">
        <f>'Приложение 1'!G146*50</f>
        <v>5100</v>
      </c>
      <c r="H140" s="78">
        <f>'Приложение 1'!H146*50</f>
        <v>5100</v>
      </c>
      <c r="I140" s="78">
        <f>'Приложение 1'!I146*50</f>
        <v>3400</v>
      </c>
      <c r="J140" s="78">
        <f>'Приложение 1'!J146*50</f>
        <v>1700</v>
      </c>
      <c r="K140" s="78" t="s">
        <v>28</v>
      </c>
      <c r="L140" s="78">
        <f>'Приложение 1'!L146*50</f>
        <v>1700</v>
      </c>
      <c r="M140" s="80"/>
      <c r="N140" s="80"/>
      <c r="O140" s="80"/>
      <c r="P140" s="80"/>
      <c r="Q140" s="80"/>
      <c r="R140" s="80"/>
      <c r="S140" s="80"/>
      <c r="T140" s="80"/>
      <c r="U140" s="27"/>
    </row>
    <row r="141" spans="1:21" x14ac:dyDescent="0.25">
      <c r="A141" s="163" t="s">
        <v>53</v>
      </c>
      <c r="B141" s="78">
        <f>'Приложение 1'!B147*50</f>
        <v>8900</v>
      </c>
      <c r="C141" s="78">
        <f>'Приложение 1'!C147*50</f>
        <v>8500</v>
      </c>
      <c r="D141" s="78">
        <f>'Приложение 1'!D147*50</f>
        <v>6800</v>
      </c>
      <c r="E141" s="78">
        <f>'Приложение 1'!E147*50</f>
        <v>5100</v>
      </c>
      <c r="F141" s="78">
        <f>'Приложение 1'!F147*50</f>
        <v>5100</v>
      </c>
      <c r="G141" s="78">
        <f>'Приложение 1'!G147*50</f>
        <v>5500</v>
      </c>
      <c r="H141" s="78">
        <f>'Приложение 1'!H147*50</f>
        <v>5500</v>
      </c>
      <c r="I141" s="78">
        <f>'Приложение 1'!I147*50</f>
        <v>3400</v>
      </c>
      <c r="J141" s="78">
        <f>'Приложение 1'!J147*50</f>
        <v>1700</v>
      </c>
      <c r="K141" s="78">
        <f>'Приложение 1'!K147*50</f>
        <v>1700</v>
      </c>
      <c r="L141" s="78" t="s">
        <v>28</v>
      </c>
      <c r="M141" s="80"/>
      <c r="N141" s="80"/>
      <c r="O141" s="80"/>
      <c r="P141" s="80"/>
      <c r="Q141" s="80"/>
      <c r="R141" s="80"/>
      <c r="S141" s="80"/>
      <c r="T141" s="80"/>
      <c r="U141" s="27"/>
    </row>
    <row r="142" spans="1:2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27"/>
    </row>
    <row r="143" spans="1:21" x14ac:dyDescent="0.25">
      <c r="A143" s="157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72"/>
      <c r="M143" s="72"/>
      <c r="N143" s="80"/>
      <c r="O143" s="80"/>
      <c r="P143" s="192" t="s">
        <v>70</v>
      </c>
      <c r="Q143" s="192"/>
      <c r="R143" s="192"/>
      <c r="S143" s="192"/>
      <c r="T143" s="192"/>
      <c r="U143" s="27"/>
    </row>
    <row r="144" spans="1:21" x14ac:dyDescent="0.25">
      <c r="A144" s="157" t="s">
        <v>71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48"/>
      <c r="M144" s="148"/>
      <c r="N144" s="80"/>
      <c r="O144" s="80"/>
      <c r="P144" s="80"/>
      <c r="Q144" s="80"/>
      <c r="R144" s="80"/>
      <c r="S144" s="80"/>
      <c r="T144" s="80"/>
      <c r="U144" s="27"/>
    </row>
    <row r="145" spans="1:21" ht="108.75" customHeight="1" x14ac:dyDescent="0.25">
      <c r="A145" s="163"/>
      <c r="B145" s="79" t="s">
        <v>15</v>
      </c>
      <c r="C145" s="79" t="s">
        <v>16</v>
      </c>
      <c r="D145" s="79" t="s">
        <v>17</v>
      </c>
      <c r="E145" s="79" t="s">
        <v>32</v>
      </c>
      <c r="F145" s="79" t="s">
        <v>33</v>
      </c>
      <c r="G145" s="79" t="s">
        <v>34</v>
      </c>
      <c r="H145" s="79" t="s">
        <v>35</v>
      </c>
      <c r="I145" s="79" t="s">
        <v>36</v>
      </c>
      <c r="J145" s="79" t="s">
        <v>37</v>
      </c>
      <c r="K145" s="79" t="s">
        <v>38</v>
      </c>
      <c r="L145" s="79" t="s">
        <v>39</v>
      </c>
      <c r="M145" s="79" t="s">
        <v>40</v>
      </c>
      <c r="N145" s="80"/>
      <c r="O145" s="80"/>
      <c r="P145" s="80"/>
      <c r="Q145" s="80"/>
      <c r="R145" s="80"/>
      <c r="S145" s="80"/>
      <c r="T145" s="80"/>
      <c r="U145" s="27"/>
    </row>
    <row r="146" spans="1:21" x14ac:dyDescent="0.25">
      <c r="A146" s="163" t="s">
        <v>15</v>
      </c>
      <c r="B146" s="78" t="s">
        <v>28</v>
      </c>
      <c r="C146" s="78">
        <f>'Приложение 1'!C153*50</f>
        <v>1700</v>
      </c>
      <c r="D146" s="78">
        <f>'Приложение 1'!D153*50</f>
        <v>3400</v>
      </c>
      <c r="E146" s="78">
        <f>'Приложение 1'!E153*50</f>
        <v>5100</v>
      </c>
      <c r="F146" s="78">
        <f>'Приложение 1'!F153*50</f>
        <v>5100</v>
      </c>
      <c r="G146" s="78">
        <f>'Приложение 1'!G153*50</f>
        <v>5100</v>
      </c>
      <c r="H146" s="78">
        <f>'Приложение 1'!H153*50</f>
        <v>6800</v>
      </c>
      <c r="I146" s="78">
        <f>'Приложение 1'!I153*50</f>
        <v>8500</v>
      </c>
      <c r="J146" s="78">
        <f>'Приложение 1'!J153*50</f>
        <v>10200</v>
      </c>
      <c r="K146" s="78">
        <f>'Приложение 1'!K153*50</f>
        <v>11900</v>
      </c>
      <c r="L146" s="78">
        <f>'Приложение 1'!L153*50</f>
        <v>13600</v>
      </c>
      <c r="M146" s="78">
        <f>'Приложение 1'!M153*50</f>
        <v>15300</v>
      </c>
      <c r="N146" s="80"/>
      <c r="O146" s="80"/>
      <c r="P146" s="80"/>
      <c r="Q146" s="80"/>
      <c r="R146" s="80"/>
      <c r="S146" s="80"/>
      <c r="T146" s="80"/>
      <c r="U146" s="27"/>
    </row>
    <row r="147" spans="1:21" x14ac:dyDescent="0.25">
      <c r="A147" s="163" t="s">
        <v>16</v>
      </c>
      <c r="B147" s="78">
        <f>'Приложение 1'!B154*50</f>
        <v>1700</v>
      </c>
      <c r="C147" s="78" t="s">
        <v>28</v>
      </c>
      <c r="D147" s="78">
        <f>'Приложение 1'!D154*50</f>
        <v>1700</v>
      </c>
      <c r="E147" s="78">
        <f>'Приложение 1'!E154*50</f>
        <v>3400</v>
      </c>
      <c r="F147" s="78">
        <f>'Приложение 1'!F154*50</f>
        <v>3400</v>
      </c>
      <c r="G147" s="78">
        <f>'Приложение 1'!G154*50</f>
        <v>3400</v>
      </c>
      <c r="H147" s="78">
        <f>'Приложение 1'!H154*50</f>
        <v>5100</v>
      </c>
      <c r="I147" s="78">
        <f>'Приложение 1'!I154*50</f>
        <v>6800</v>
      </c>
      <c r="J147" s="78">
        <f>'Приложение 1'!J154*50</f>
        <v>8500</v>
      </c>
      <c r="K147" s="78">
        <f>'Приложение 1'!K154*50</f>
        <v>10200</v>
      </c>
      <c r="L147" s="78">
        <f>'Приложение 1'!L154*50</f>
        <v>11900</v>
      </c>
      <c r="M147" s="78">
        <f>'Приложение 1'!M154*50</f>
        <v>13600</v>
      </c>
      <c r="N147" s="80"/>
      <c r="O147" s="80"/>
      <c r="P147" s="80"/>
      <c r="Q147" s="80"/>
      <c r="R147" s="80"/>
      <c r="S147" s="80"/>
      <c r="T147" s="80"/>
      <c r="U147" s="27"/>
    </row>
    <row r="148" spans="1:21" x14ac:dyDescent="0.25">
      <c r="A148" s="163" t="s">
        <v>17</v>
      </c>
      <c r="B148" s="78">
        <f>'Приложение 1'!B155*50</f>
        <v>3400</v>
      </c>
      <c r="C148" s="78">
        <f>'Приложение 1'!C155*50</f>
        <v>1700</v>
      </c>
      <c r="D148" s="78" t="s">
        <v>28</v>
      </c>
      <c r="E148" s="78">
        <f>'Приложение 1'!E155*50</f>
        <v>1700</v>
      </c>
      <c r="F148" s="78">
        <f>'Приложение 1'!F155*50</f>
        <v>1700</v>
      </c>
      <c r="G148" s="78">
        <f>'Приложение 1'!G155*50</f>
        <v>1700</v>
      </c>
      <c r="H148" s="78">
        <f>'Приложение 1'!H155*50</f>
        <v>3400</v>
      </c>
      <c r="I148" s="78">
        <f>'Приложение 1'!I155*50</f>
        <v>5100</v>
      </c>
      <c r="J148" s="78">
        <f>'Приложение 1'!J155*50</f>
        <v>6800</v>
      </c>
      <c r="K148" s="78">
        <f>'Приложение 1'!K155*50</f>
        <v>8500</v>
      </c>
      <c r="L148" s="78">
        <f>'Приложение 1'!L155*50</f>
        <v>10200</v>
      </c>
      <c r="M148" s="78">
        <f>'Приложение 1'!M155*50</f>
        <v>11900</v>
      </c>
      <c r="N148" s="80"/>
      <c r="O148" s="80"/>
      <c r="P148" s="80"/>
      <c r="Q148" s="80"/>
      <c r="R148" s="80"/>
      <c r="S148" s="80"/>
      <c r="T148" s="80"/>
      <c r="U148" s="27"/>
    </row>
    <row r="149" spans="1:21" x14ac:dyDescent="0.25">
      <c r="A149" s="163" t="s">
        <v>32</v>
      </c>
      <c r="B149" s="78">
        <f>'Приложение 1'!B156*50</f>
        <v>5100</v>
      </c>
      <c r="C149" s="78">
        <f>'Приложение 1'!C156*50</f>
        <v>3400</v>
      </c>
      <c r="D149" s="78">
        <f>'Приложение 1'!D156*50</f>
        <v>1700</v>
      </c>
      <c r="E149" s="78" t="s">
        <v>28</v>
      </c>
      <c r="F149" s="78">
        <f>'Приложение 1'!F156*50</f>
        <v>1700</v>
      </c>
      <c r="G149" s="78">
        <f>'Приложение 1'!G156*50</f>
        <v>1700</v>
      </c>
      <c r="H149" s="78">
        <f>'Приложение 1'!H156*50</f>
        <v>3400</v>
      </c>
      <c r="I149" s="78">
        <f>'Приложение 1'!I156*50</f>
        <v>5100</v>
      </c>
      <c r="J149" s="78">
        <f>'Приложение 1'!J156*50</f>
        <v>6800</v>
      </c>
      <c r="K149" s="78">
        <f>'Приложение 1'!K156*50</f>
        <v>8500</v>
      </c>
      <c r="L149" s="78">
        <f>'Приложение 1'!L156*50</f>
        <v>10200</v>
      </c>
      <c r="M149" s="78">
        <f>'Приложение 1'!M156*50</f>
        <v>11900</v>
      </c>
      <c r="N149" s="80"/>
      <c r="O149" s="80"/>
      <c r="P149" s="80"/>
      <c r="Q149" s="80"/>
      <c r="R149" s="80"/>
      <c r="S149" s="80"/>
      <c r="T149" s="80"/>
      <c r="U149" s="27"/>
    </row>
    <row r="150" spans="1:21" x14ac:dyDescent="0.25">
      <c r="A150" s="163" t="s">
        <v>33</v>
      </c>
      <c r="B150" s="78">
        <f>'Приложение 1'!B157*50</f>
        <v>5100</v>
      </c>
      <c r="C150" s="78">
        <f>'Приложение 1'!C157*50</f>
        <v>3400</v>
      </c>
      <c r="D150" s="78">
        <f>'Приложение 1'!D157*50</f>
        <v>1700</v>
      </c>
      <c r="E150" s="78">
        <f>'Приложение 1'!E157*50</f>
        <v>1700</v>
      </c>
      <c r="F150" s="78" t="s">
        <v>28</v>
      </c>
      <c r="G150" s="78">
        <f>'Приложение 1'!G157*50</f>
        <v>1700</v>
      </c>
      <c r="H150" s="78">
        <f>'Приложение 1'!H157*50</f>
        <v>3400</v>
      </c>
      <c r="I150" s="78">
        <f>'Приложение 1'!I157*50</f>
        <v>5100</v>
      </c>
      <c r="J150" s="78">
        <f>'Приложение 1'!J157*50</f>
        <v>6800</v>
      </c>
      <c r="K150" s="78">
        <f>'Приложение 1'!K157*50</f>
        <v>8500</v>
      </c>
      <c r="L150" s="78">
        <f>'Приложение 1'!L157*50</f>
        <v>10200</v>
      </c>
      <c r="M150" s="78">
        <f>'Приложение 1'!M157*50</f>
        <v>11900</v>
      </c>
      <c r="N150" s="80"/>
      <c r="O150" s="80"/>
      <c r="P150" s="80"/>
      <c r="Q150" s="80"/>
      <c r="R150" s="80"/>
      <c r="S150" s="80"/>
      <c r="T150" s="80"/>
      <c r="U150" s="27"/>
    </row>
    <row r="151" spans="1:21" x14ac:dyDescent="0.25">
      <c r="A151" s="163" t="s">
        <v>34</v>
      </c>
      <c r="B151" s="78">
        <f>'Приложение 1'!B158*50</f>
        <v>5100</v>
      </c>
      <c r="C151" s="78">
        <f>'Приложение 1'!C158*50</f>
        <v>3400</v>
      </c>
      <c r="D151" s="78">
        <f>'Приложение 1'!D158*50</f>
        <v>1700</v>
      </c>
      <c r="E151" s="78">
        <f>'Приложение 1'!E158*50</f>
        <v>1700</v>
      </c>
      <c r="F151" s="78">
        <f>'Приложение 1'!F158*50</f>
        <v>1700</v>
      </c>
      <c r="G151" s="78" t="s">
        <v>28</v>
      </c>
      <c r="H151" s="78">
        <f>'Приложение 1'!H158*50</f>
        <v>1700</v>
      </c>
      <c r="I151" s="78">
        <f>'Приложение 1'!I158*50</f>
        <v>3400</v>
      </c>
      <c r="J151" s="78">
        <f>'Приложение 1'!J158*50</f>
        <v>5100</v>
      </c>
      <c r="K151" s="78">
        <f>'Приложение 1'!K158*50</f>
        <v>6800</v>
      </c>
      <c r="L151" s="78">
        <f>'Приложение 1'!L158*50</f>
        <v>8500</v>
      </c>
      <c r="M151" s="78">
        <f>'Приложение 1'!M158*50</f>
        <v>10200</v>
      </c>
      <c r="N151" s="80"/>
      <c r="O151" s="80"/>
      <c r="P151" s="80"/>
      <c r="Q151" s="80"/>
      <c r="R151" s="80"/>
      <c r="S151" s="80"/>
      <c r="T151" s="80"/>
      <c r="U151" s="27"/>
    </row>
    <row r="152" spans="1:21" x14ac:dyDescent="0.25">
      <c r="A152" s="163" t="s">
        <v>35</v>
      </c>
      <c r="B152" s="78">
        <f>'Приложение 1'!B159*50</f>
        <v>6800</v>
      </c>
      <c r="C152" s="78">
        <f>'Приложение 1'!C159*50</f>
        <v>5100</v>
      </c>
      <c r="D152" s="78">
        <f>'Приложение 1'!D159*50</f>
        <v>3400</v>
      </c>
      <c r="E152" s="78">
        <f>'Приложение 1'!E159*50</f>
        <v>3400</v>
      </c>
      <c r="F152" s="78">
        <f>'Приложение 1'!F159*50</f>
        <v>3400</v>
      </c>
      <c r="G152" s="78">
        <f>'Приложение 1'!G159*50</f>
        <v>1700</v>
      </c>
      <c r="H152" s="78" t="s">
        <v>28</v>
      </c>
      <c r="I152" s="78">
        <f>'Приложение 1'!I159*50</f>
        <v>1700</v>
      </c>
      <c r="J152" s="78">
        <f>'Приложение 1'!J159*50</f>
        <v>3400</v>
      </c>
      <c r="K152" s="78">
        <f>'Приложение 1'!K159*50</f>
        <v>5100</v>
      </c>
      <c r="L152" s="78">
        <f>'Приложение 1'!L159*50</f>
        <v>6800</v>
      </c>
      <c r="M152" s="78">
        <f>'Приложение 1'!M159*50</f>
        <v>8500</v>
      </c>
      <c r="N152" s="80"/>
      <c r="O152" s="80"/>
      <c r="P152" s="80"/>
      <c r="Q152" s="80"/>
      <c r="R152" s="80"/>
      <c r="S152" s="80"/>
      <c r="T152" s="80"/>
      <c r="U152" s="27"/>
    </row>
    <row r="153" spans="1:21" x14ac:dyDescent="0.25">
      <c r="A153" s="163" t="s">
        <v>36</v>
      </c>
      <c r="B153" s="78">
        <f>'Приложение 1'!B160*50</f>
        <v>8500</v>
      </c>
      <c r="C153" s="78">
        <f>'Приложение 1'!C160*50</f>
        <v>6800</v>
      </c>
      <c r="D153" s="78">
        <f>'Приложение 1'!D160*50</f>
        <v>5100</v>
      </c>
      <c r="E153" s="78">
        <f>'Приложение 1'!E160*50</f>
        <v>5100</v>
      </c>
      <c r="F153" s="78">
        <f>'Приложение 1'!F160*50</f>
        <v>5100</v>
      </c>
      <c r="G153" s="78">
        <f>'Приложение 1'!G160*50</f>
        <v>3400</v>
      </c>
      <c r="H153" s="78">
        <f>'Приложение 1'!H160*50</f>
        <v>1700</v>
      </c>
      <c r="I153" s="78" t="s">
        <v>28</v>
      </c>
      <c r="J153" s="78">
        <f>'Приложение 1'!J160*50</f>
        <v>1700</v>
      </c>
      <c r="K153" s="78">
        <f>'Приложение 1'!K160*50</f>
        <v>3400</v>
      </c>
      <c r="L153" s="78">
        <f>'Приложение 1'!L160*50</f>
        <v>5100</v>
      </c>
      <c r="M153" s="78">
        <f>'Приложение 1'!M160*50</f>
        <v>6800</v>
      </c>
      <c r="N153" s="80"/>
      <c r="O153" s="80"/>
      <c r="P153" s="80"/>
      <c r="Q153" s="80"/>
      <c r="R153" s="80"/>
      <c r="S153" s="80"/>
      <c r="T153" s="80"/>
      <c r="U153" s="27"/>
    </row>
    <row r="154" spans="1:21" x14ac:dyDescent="0.25">
      <c r="A154" s="163" t="s">
        <v>37</v>
      </c>
      <c r="B154" s="78">
        <f>'Приложение 1'!B161*50</f>
        <v>10200</v>
      </c>
      <c r="C154" s="78">
        <f>'Приложение 1'!C161*50</f>
        <v>8500</v>
      </c>
      <c r="D154" s="78">
        <f>'Приложение 1'!D161*50</f>
        <v>6800</v>
      </c>
      <c r="E154" s="78">
        <f>'Приложение 1'!E161*50</f>
        <v>6800</v>
      </c>
      <c r="F154" s="78">
        <f>'Приложение 1'!F161*50</f>
        <v>6800</v>
      </c>
      <c r="G154" s="78">
        <f>'Приложение 1'!G161*50</f>
        <v>5100</v>
      </c>
      <c r="H154" s="78">
        <f>'Приложение 1'!H161*50</f>
        <v>3400</v>
      </c>
      <c r="I154" s="78">
        <f>'Приложение 1'!I161*50</f>
        <v>1700</v>
      </c>
      <c r="J154" s="78" t="s">
        <v>28</v>
      </c>
      <c r="K154" s="78">
        <f>'Приложение 1'!K161*50</f>
        <v>1700</v>
      </c>
      <c r="L154" s="78">
        <f>'Приложение 1'!L161*50</f>
        <v>3400</v>
      </c>
      <c r="M154" s="78">
        <f>'Приложение 1'!M161*50</f>
        <v>5100</v>
      </c>
      <c r="N154" s="80"/>
      <c r="O154" s="80"/>
      <c r="P154" s="80"/>
      <c r="Q154" s="80"/>
      <c r="R154" s="80"/>
      <c r="S154" s="80"/>
      <c r="T154" s="80"/>
      <c r="U154" s="27"/>
    </row>
    <row r="155" spans="1:21" x14ac:dyDescent="0.25">
      <c r="A155" s="163" t="s">
        <v>38</v>
      </c>
      <c r="B155" s="78">
        <f>'Приложение 1'!B162*50</f>
        <v>11900</v>
      </c>
      <c r="C155" s="78">
        <f>'Приложение 1'!C162*50</f>
        <v>10200</v>
      </c>
      <c r="D155" s="78">
        <f>'Приложение 1'!D162*50</f>
        <v>8500</v>
      </c>
      <c r="E155" s="78">
        <f>'Приложение 1'!E162*50</f>
        <v>8500</v>
      </c>
      <c r="F155" s="78">
        <f>'Приложение 1'!F162*50</f>
        <v>8500</v>
      </c>
      <c r="G155" s="78">
        <f>'Приложение 1'!G162*50</f>
        <v>6800</v>
      </c>
      <c r="H155" s="78">
        <f>'Приложение 1'!H162*50</f>
        <v>5100</v>
      </c>
      <c r="I155" s="78">
        <f>'Приложение 1'!I162*50</f>
        <v>3400</v>
      </c>
      <c r="J155" s="78">
        <f>'Приложение 1'!J162*50</f>
        <v>1700</v>
      </c>
      <c r="K155" s="78" t="s">
        <v>28</v>
      </c>
      <c r="L155" s="78">
        <f>'Приложение 1'!L162*50</f>
        <v>1700</v>
      </c>
      <c r="M155" s="78">
        <f>'Приложение 1'!M162*50</f>
        <v>3400</v>
      </c>
      <c r="N155" s="80"/>
      <c r="O155" s="80"/>
      <c r="P155" s="80"/>
      <c r="Q155" s="80"/>
      <c r="R155" s="80"/>
      <c r="S155" s="80"/>
      <c r="T155" s="80"/>
      <c r="U155" s="27"/>
    </row>
    <row r="156" spans="1:21" x14ac:dyDescent="0.25">
      <c r="A156" s="163" t="s">
        <v>39</v>
      </c>
      <c r="B156" s="78">
        <f>'Приложение 1'!B163*50</f>
        <v>13600</v>
      </c>
      <c r="C156" s="78">
        <f>'Приложение 1'!C163*50</f>
        <v>11900</v>
      </c>
      <c r="D156" s="78">
        <f>'Приложение 1'!D163*50</f>
        <v>10200</v>
      </c>
      <c r="E156" s="78">
        <f>'Приложение 1'!E163*50</f>
        <v>10200</v>
      </c>
      <c r="F156" s="78">
        <f>'Приложение 1'!F163*50</f>
        <v>10200</v>
      </c>
      <c r="G156" s="78">
        <f>'Приложение 1'!G163*50</f>
        <v>8500</v>
      </c>
      <c r="H156" s="78">
        <f>'Приложение 1'!H163*50</f>
        <v>6800</v>
      </c>
      <c r="I156" s="78">
        <f>'Приложение 1'!I163*50</f>
        <v>5100</v>
      </c>
      <c r="J156" s="78">
        <f>'Приложение 1'!J163*50</f>
        <v>3400</v>
      </c>
      <c r="K156" s="78">
        <f>'Приложение 1'!K163*50</f>
        <v>1700</v>
      </c>
      <c r="L156" s="78" t="s">
        <v>28</v>
      </c>
      <c r="M156" s="78">
        <f>'Приложение 1'!M163*50</f>
        <v>1700</v>
      </c>
      <c r="N156" s="80"/>
      <c r="O156" s="80"/>
      <c r="P156" s="80"/>
      <c r="Q156" s="80"/>
      <c r="R156" s="80"/>
      <c r="S156" s="80"/>
      <c r="T156" s="80"/>
      <c r="U156" s="27"/>
    </row>
    <row r="157" spans="1:21" x14ac:dyDescent="0.25">
      <c r="A157" s="163" t="s">
        <v>40</v>
      </c>
      <c r="B157" s="78">
        <f>'Приложение 1'!B164*50</f>
        <v>15300</v>
      </c>
      <c r="C157" s="78">
        <f>'Приложение 1'!C164*50</f>
        <v>13600</v>
      </c>
      <c r="D157" s="78">
        <f>'Приложение 1'!D164*50</f>
        <v>11900</v>
      </c>
      <c r="E157" s="78">
        <f>'Приложение 1'!E164*50</f>
        <v>11900</v>
      </c>
      <c r="F157" s="78">
        <f>'Приложение 1'!F164*50</f>
        <v>11900</v>
      </c>
      <c r="G157" s="78">
        <f>'Приложение 1'!G164*50</f>
        <v>10200</v>
      </c>
      <c r="H157" s="78">
        <f>'Приложение 1'!H164*50</f>
        <v>8500</v>
      </c>
      <c r="I157" s="78">
        <f>'Приложение 1'!I164*50</f>
        <v>6800</v>
      </c>
      <c r="J157" s="78">
        <f>'Приложение 1'!J164*50</f>
        <v>5100</v>
      </c>
      <c r="K157" s="78">
        <f>'Приложение 1'!K164*50</f>
        <v>3400</v>
      </c>
      <c r="L157" s="78">
        <f>'Приложение 1'!L164*50</f>
        <v>1700</v>
      </c>
      <c r="M157" s="78" t="s">
        <v>28</v>
      </c>
      <c r="N157" s="80"/>
      <c r="O157" s="80"/>
      <c r="P157" s="80"/>
      <c r="Q157" s="80"/>
      <c r="R157" s="80"/>
      <c r="S157" s="80"/>
      <c r="T157" s="80"/>
      <c r="U157" s="27"/>
    </row>
    <row r="158" spans="1:21" x14ac:dyDescent="0.25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27"/>
    </row>
    <row r="159" spans="1:21" x14ac:dyDescent="0.25">
      <c r="A159" s="157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72"/>
      <c r="N159" s="72"/>
      <c r="O159" s="72"/>
      <c r="P159" s="192" t="s">
        <v>72</v>
      </c>
      <c r="Q159" s="192"/>
      <c r="R159" s="192"/>
      <c r="S159" s="192"/>
      <c r="T159" s="192"/>
      <c r="U159" s="27"/>
    </row>
    <row r="160" spans="1:21" x14ac:dyDescent="0.25">
      <c r="A160" s="157" t="s">
        <v>73</v>
      </c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48"/>
      <c r="P160" s="148"/>
      <c r="Q160" s="148"/>
      <c r="R160" s="148"/>
      <c r="S160" s="148"/>
      <c r="T160" s="72"/>
      <c r="U160" s="27"/>
    </row>
    <row r="161" spans="1:21" ht="111" customHeight="1" x14ac:dyDescent="0.25">
      <c r="A161" s="128"/>
      <c r="B161" s="15" t="s">
        <v>63</v>
      </c>
      <c r="C161" s="15" t="s">
        <v>62</v>
      </c>
      <c r="D161" s="15" t="s">
        <v>15</v>
      </c>
      <c r="E161" s="15" t="s">
        <v>16</v>
      </c>
      <c r="F161" s="15" t="s">
        <v>17</v>
      </c>
      <c r="G161" s="15" t="s">
        <v>32</v>
      </c>
      <c r="H161" s="15" t="s">
        <v>33</v>
      </c>
      <c r="I161" s="15" t="s">
        <v>34</v>
      </c>
      <c r="J161" s="15" t="s">
        <v>35</v>
      </c>
      <c r="K161" s="15" t="s">
        <v>36</v>
      </c>
      <c r="L161" s="15" t="s">
        <v>37</v>
      </c>
      <c r="M161" s="15" t="s">
        <v>38</v>
      </c>
      <c r="N161" s="15" t="s">
        <v>39</v>
      </c>
      <c r="O161" s="15" t="s">
        <v>40</v>
      </c>
      <c r="P161" s="130"/>
      <c r="Q161" s="130"/>
      <c r="R161" s="130"/>
      <c r="S161" s="130"/>
      <c r="T161" s="72"/>
      <c r="U161" s="27"/>
    </row>
    <row r="162" spans="1:21" x14ac:dyDescent="0.25">
      <c r="A162" s="128" t="s">
        <v>63</v>
      </c>
      <c r="B162" s="100" t="s">
        <v>28</v>
      </c>
      <c r="C162" s="17">
        <v>2000</v>
      </c>
      <c r="D162" s="17">
        <v>4500</v>
      </c>
      <c r="E162" s="17">
        <v>5100</v>
      </c>
      <c r="F162" s="17">
        <v>6800</v>
      </c>
      <c r="G162" s="17">
        <v>8500</v>
      </c>
      <c r="H162" s="17">
        <v>8500</v>
      </c>
      <c r="I162" s="17">
        <v>8500</v>
      </c>
      <c r="J162" s="17">
        <v>10200</v>
      </c>
      <c r="K162" s="17">
        <v>11900</v>
      </c>
      <c r="L162" s="17">
        <v>13600</v>
      </c>
      <c r="M162" s="17">
        <v>15300</v>
      </c>
      <c r="N162" s="17">
        <v>17000</v>
      </c>
      <c r="O162" s="17">
        <v>18700</v>
      </c>
      <c r="P162" s="76"/>
      <c r="Q162" s="76"/>
      <c r="R162" s="76"/>
      <c r="S162" s="76"/>
      <c r="T162" s="72"/>
      <c r="U162" s="27"/>
    </row>
    <row r="163" spans="1:21" x14ac:dyDescent="0.25">
      <c r="A163" s="128" t="s">
        <v>62</v>
      </c>
      <c r="B163" s="17">
        <v>2000</v>
      </c>
      <c r="C163" s="100" t="s">
        <v>28</v>
      </c>
      <c r="D163" s="17">
        <v>2500</v>
      </c>
      <c r="E163" s="17">
        <v>3400</v>
      </c>
      <c r="F163" s="17">
        <v>5100</v>
      </c>
      <c r="G163" s="17">
        <v>6800</v>
      </c>
      <c r="H163" s="17">
        <v>6800</v>
      </c>
      <c r="I163" s="17">
        <v>6800</v>
      </c>
      <c r="J163" s="17">
        <v>8500</v>
      </c>
      <c r="K163" s="17">
        <v>10200</v>
      </c>
      <c r="L163" s="17">
        <v>11900</v>
      </c>
      <c r="M163" s="17">
        <v>13600</v>
      </c>
      <c r="N163" s="17">
        <v>15300</v>
      </c>
      <c r="O163" s="17">
        <v>17000</v>
      </c>
      <c r="P163" s="76"/>
      <c r="Q163" s="76"/>
      <c r="R163" s="76"/>
      <c r="S163" s="76"/>
      <c r="T163" s="72"/>
      <c r="U163" s="27"/>
    </row>
    <row r="164" spans="1:21" x14ac:dyDescent="0.25">
      <c r="A164" s="128" t="s">
        <v>15</v>
      </c>
      <c r="B164" s="17">
        <v>4500</v>
      </c>
      <c r="C164" s="17">
        <v>2500</v>
      </c>
      <c r="D164" s="100" t="s">
        <v>28</v>
      </c>
      <c r="E164" s="17">
        <v>1700</v>
      </c>
      <c r="F164" s="17">
        <v>3400</v>
      </c>
      <c r="G164" s="17">
        <v>5100</v>
      </c>
      <c r="H164" s="17">
        <v>5100</v>
      </c>
      <c r="I164" s="17">
        <v>5100</v>
      </c>
      <c r="J164" s="17">
        <v>6800</v>
      </c>
      <c r="K164" s="17">
        <v>8500</v>
      </c>
      <c r="L164" s="17">
        <v>10200</v>
      </c>
      <c r="M164" s="17">
        <v>11900</v>
      </c>
      <c r="N164" s="17">
        <v>13600</v>
      </c>
      <c r="O164" s="17">
        <v>15300</v>
      </c>
      <c r="P164" s="76"/>
      <c r="Q164" s="76"/>
      <c r="R164" s="76"/>
      <c r="S164" s="76"/>
      <c r="T164" s="72"/>
      <c r="U164" s="27"/>
    </row>
    <row r="165" spans="1:21" x14ac:dyDescent="0.25">
      <c r="A165" s="128" t="s">
        <v>16</v>
      </c>
      <c r="B165" s="17">
        <v>5100</v>
      </c>
      <c r="C165" s="17">
        <v>3400</v>
      </c>
      <c r="D165" s="17">
        <v>1700</v>
      </c>
      <c r="E165" s="100" t="s">
        <v>28</v>
      </c>
      <c r="F165" s="17">
        <v>1700</v>
      </c>
      <c r="G165" s="17">
        <v>3400</v>
      </c>
      <c r="H165" s="17">
        <v>3400</v>
      </c>
      <c r="I165" s="17">
        <v>3400</v>
      </c>
      <c r="J165" s="17">
        <v>5100</v>
      </c>
      <c r="K165" s="17">
        <v>6800</v>
      </c>
      <c r="L165" s="17">
        <v>8500</v>
      </c>
      <c r="M165" s="17">
        <v>10200</v>
      </c>
      <c r="N165" s="17">
        <v>11900</v>
      </c>
      <c r="O165" s="17">
        <v>13600</v>
      </c>
      <c r="P165" s="76"/>
      <c r="Q165" s="76"/>
      <c r="R165" s="76"/>
      <c r="S165" s="76"/>
      <c r="T165" s="72"/>
      <c r="U165" s="27"/>
    </row>
    <row r="166" spans="1:21" x14ac:dyDescent="0.25">
      <c r="A166" s="128" t="s">
        <v>17</v>
      </c>
      <c r="B166" s="17">
        <v>6800</v>
      </c>
      <c r="C166" s="17">
        <v>5100</v>
      </c>
      <c r="D166" s="17">
        <v>3400</v>
      </c>
      <c r="E166" s="17">
        <v>1700</v>
      </c>
      <c r="F166" s="100" t="s">
        <v>28</v>
      </c>
      <c r="G166" s="17">
        <v>1700</v>
      </c>
      <c r="H166" s="17">
        <v>1700</v>
      </c>
      <c r="I166" s="17">
        <v>1700</v>
      </c>
      <c r="J166" s="17">
        <v>3400</v>
      </c>
      <c r="K166" s="17">
        <v>5100</v>
      </c>
      <c r="L166" s="17">
        <v>6800</v>
      </c>
      <c r="M166" s="17">
        <v>8500</v>
      </c>
      <c r="N166" s="17">
        <v>10200</v>
      </c>
      <c r="O166" s="17">
        <v>11900</v>
      </c>
      <c r="P166" s="76"/>
      <c r="Q166" s="76"/>
      <c r="R166" s="76"/>
      <c r="S166" s="76"/>
      <c r="T166" s="72"/>
      <c r="U166" s="27"/>
    </row>
    <row r="167" spans="1:21" x14ac:dyDescent="0.25">
      <c r="A167" s="128" t="s">
        <v>32</v>
      </c>
      <c r="B167" s="17">
        <v>8500</v>
      </c>
      <c r="C167" s="17">
        <v>6800</v>
      </c>
      <c r="D167" s="17">
        <v>5100</v>
      </c>
      <c r="E167" s="17">
        <v>3400</v>
      </c>
      <c r="F167" s="17">
        <v>1700</v>
      </c>
      <c r="G167" s="100" t="s">
        <v>28</v>
      </c>
      <c r="H167" s="17">
        <v>1700</v>
      </c>
      <c r="I167" s="17">
        <v>1700</v>
      </c>
      <c r="J167" s="17">
        <v>3400</v>
      </c>
      <c r="K167" s="17">
        <v>5100</v>
      </c>
      <c r="L167" s="17">
        <v>6800</v>
      </c>
      <c r="M167" s="17">
        <v>8500</v>
      </c>
      <c r="N167" s="17">
        <v>10200</v>
      </c>
      <c r="O167" s="17">
        <v>11900</v>
      </c>
      <c r="P167" s="76"/>
      <c r="Q167" s="76"/>
      <c r="R167" s="76"/>
      <c r="S167" s="76"/>
      <c r="T167" s="72"/>
      <c r="U167" s="27"/>
    </row>
    <row r="168" spans="1:21" x14ac:dyDescent="0.25">
      <c r="A168" s="128" t="s">
        <v>33</v>
      </c>
      <c r="B168" s="17">
        <v>8500</v>
      </c>
      <c r="C168" s="17">
        <v>6800</v>
      </c>
      <c r="D168" s="17">
        <v>5100</v>
      </c>
      <c r="E168" s="17">
        <v>3400</v>
      </c>
      <c r="F168" s="17">
        <v>1700</v>
      </c>
      <c r="G168" s="17">
        <v>1700</v>
      </c>
      <c r="H168" s="100" t="s">
        <v>28</v>
      </c>
      <c r="I168" s="17">
        <v>1700</v>
      </c>
      <c r="J168" s="17">
        <v>3400</v>
      </c>
      <c r="K168" s="17">
        <v>5100</v>
      </c>
      <c r="L168" s="17">
        <v>6800</v>
      </c>
      <c r="M168" s="17">
        <v>8500</v>
      </c>
      <c r="N168" s="17">
        <v>10200</v>
      </c>
      <c r="O168" s="17">
        <v>11900</v>
      </c>
      <c r="P168" s="76"/>
      <c r="Q168" s="76"/>
      <c r="R168" s="76"/>
      <c r="S168" s="76"/>
      <c r="T168" s="72"/>
      <c r="U168" s="27"/>
    </row>
    <row r="169" spans="1:21" x14ac:dyDescent="0.25">
      <c r="A169" s="128" t="s">
        <v>34</v>
      </c>
      <c r="B169" s="17">
        <v>8500</v>
      </c>
      <c r="C169" s="17">
        <v>6800</v>
      </c>
      <c r="D169" s="17">
        <v>5100</v>
      </c>
      <c r="E169" s="17">
        <v>3400</v>
      </c>
      <c r="F169" s="17">
        <v>1700</v>
      </c>
      <c r="G169" s="17">
        <v>1700</v>
      </c>
      <c r="H169" s="17">
        <v>1700</v>
      </c>
      <c r="I169" s="100" t="s">
        <v>28</v>
      </c>
      <c r="J169" s="17">
        <v>1700</v>
      </c>
      <c r="K169" s="17">
        <v>3400</v>
      </c>
      <c r="L169" s="17">
        <v>5100</v>
      </c>
      <c r="M169" s="17">
        <v>6800</v>
      </c>
      <c r="N169" s="17">
        <v>8500</v>
      </c>
      <c r="O169" s="17">
        <v>10200</v>
      </c>
      <c r="P169" s="76"/>
      <c r="Q169" s="76"/>
      <c r="R169" s="76"/>
      <c r="S169" s="76"/>
      <c r="T169" s="72"/>
      <c r="U169" s="27"/>
    </row>
    <row r="170" spans="1:21" x14ac:dyDescent="0.25">
      <c r="A170" s="128" t="s">
        <v>35</v>
      </c>
      <c r="B170" s="17">
        <v>10200</v>
      </c>
      <c r="C170" s="17">
        <v>8500</v>
      </c>
      <c r="D170" s="17">
        <v>6800</v>
      </c>
      <c r="E170" s="17">
        <v>5100</v>
      </c>
      <c r="F170" s="17">
        <v>3400</v>
      </c>
      <c r="G170" s="17">
        <v>3400</v>
      </c>
      <c r="H170" s="17">
        <v>3400</v>
      </c>
      <c r="I170" s="17">
        <v>1700</v>
      </c>
      <c r="J170" s="100" t="s">
        <v>28</v>
      </c>
      <c r="K170" s="17">
        <v>1700</v>
      </c>
      <c r="L170" s="17">
        <v>3400</v>
      </c>
      <c r="M170" s="17">
        <v>5100</v>
      </c>
      <c r="N170" s="17">
        <v>6800</v>
      </c>
      <c r="O170" s="17">
        <v>8500</v>
      </c>
      <c r="P170" s="76"/>
      <c r="Q170" s="76"/>
      <c r="R170" s="76"/>
      <c r="S170" s="76"/>
      <c r="T170" s="72"/>
      <c r="U170" s="27"/>
    </row>
    <row r="171" spans="1:21" x14ac:dyDescent="0.25">
      <c r="A171" s="128" t="s">
        <v>36</v>
      </c>
      <c r="B171" s="17">
        <v>11900</v>
      </c>
      <c r="C171" s="17">
        <v>10200</v>
      </c>
      <c r="D171" s="17">
        <v>8500</v>
      </c>
      <c r="E171" s="17">
        <v>6800</v>
      </c>
      <c r="F171" s="17">
        <v>5100</v>
      </c>
      <c r="G171" s="17">
        <v>5100</v>
      </c>
      <c r="H171" s="17">
        <v>5100</v>
      </c>
      <c r="I171" s="17">
        <v>3400</v>
      </c>
      <c r="J171" s="17">
        <v>1700</v>
      </c>
      <c r="K171" s="100" t="s">
        <v>28</v>
      </c>
      <c r="L171" s="17">
        <v>1700</v>
      </c>
      <c r="M171" s="17">
        <v>3400</v>
      </c>
      <c r="N171" s="17">
        <v>5100</v>
      </c>
      <c r="O171" s="17">
        <v>6800</v>
      </c>
      <c r="P171" s="76"/>
      <c r="Q171" s="76"/>
      <c r="R171" s="76"/>
      <c r="S171" s="76"/>
      <c r="T171" s="72"/>
      <c r="U171" s="27"/>
    </row>
    <row r="172" spans="1:21" x14ac:dyDescent="0.25">
      <c r="A172" s="128" t="s">
        <v>37</v>
      </c>
      <c r="B172" s="17">
        <v>13600</v>
      </c>
      <c r="C172" s="17">
        <v>11900</v>
      </c>
      <c r="D172" s="17">
        <v>10200</v>
      </c>
      <c r="E172" s="17">
        <v>8500</v>
      </c>
      <c r="F172" s="17">
        <v>6800</v>
      </c>
      <c r="G172" s="17">
        <v>6800</v>
      </c>
      <c r="H172" s="17">
        <v>6800</v>
      </c>
      <c r="I172" s="17">
        <v>5100</v>
      </c>
      <c r="J172" s="17">
        <v>3400</v>
      </c>
      <c r="K172" s="17">
        <v>1700</v>
      </c>
      <c r="L172" s="100" t="s">
        <v>28</v>
      </c>
      <c r="M172" s="17">
        <v>1700</v>
      </c>
      <c r="N172" s="17">
        <v>3400</v>
      </c>
      <c r="O172" s="17">
        <v>5100</v>
      </c>
      <c r="P172" s="76"/>
      <c r="Q172" s="76"/>
      <c r="R172" s="76"/>
      <c r="S172" s="76"/>
      <c r="T172" s="72"/>
      <c r="U172" s="27"/>
    </row>
    <row r="173" spans="1:21" x14ac:dyDescent="0.25">
      <c r="A173" s="128" t="s">
        <v>38</v>
      </c>
      <c r="B173" s="17">
        <v>15300</v>
      </c>
      <c r="C173" s="17">
        <v>13600</v>
      </c>
      <c r="D173" s="17">
        <v>11900</v>
      </c>
      <c r="E173" s="17">
        <v>10200</v>
      </c>
      <c r="F173" s="17">
        <v>8500</v>
      </c>
      <c r="G173" s="17">
        <v>8500</v>
      </c>
      <c r="H173" s="17">
        <v>8500</v>
      </c>
      <c r="I173" s="17">
        <v>6800</v>
      </c>
      <c r="J173" s="17">
        <v>5100</v>
      </c>
      <c r="K173" s="17">
        <v>3400</v>
      </c>
      <c r="L173" s="17">
        <v>1700</v>
      </c>
      <c r="M173" s="100" t="s">
        <v>28</v>
      </c>
      <c r="N173" s="17">
        <v>1700</v>
      </c>
      <c r="O173" s="17">
        <v>3400</v>
      </c>
      <c r="P173" s="76"/>
      <c r="Q173" s="76"/>
      <c r="R173" s="76"/>
      <c r="S173" s="76"/>
      <c r="T173" s="72"/>
      <c r="U173" s="27"/>
    </row>
    <row r="174" spans="1:21" x14ac:dyDescent="0.25">
      <c r="A174" s="128" t="s">
        <v>39</v>
      </c>
      <c r="B174" s="17">
        <v>17000</v>
      </c>
      <c r="C174" s="17">
        <v>15300</v>
      </c>
      <c r="D174" s="17">
        <v>13600</v>
      </c>
      <c r="E174" s="17">
        <v>11900</v>
      </c>
      <c r="F174" s="17">
        <v>10200</v>
      </c>
      <c r="G174" s="17">
        <v>10200</v>
      </c>
      <c r="H174" s="17">
        <v>10200</v>
      </c>
      <c r="I174" s="17">
        <v>8500</v>
      </c>
      <c r="J174" s="17">
        <v>6800</v>
      </c>
      <c r="K174" s="17">
        <v>5100</v>
      </c>
      <c r="L174" s="17">
        <v>3400</v>
      </c>
      <c r="M174" s="17">
        <v>1700</v>
      </c>
      <c r="N174" s="100" t="s">
        <v>28</v>
      </c>
      <c r="O174" s="17">
        <v>1700</v>
      </c>
      <c r="P174" s="76"/>
      <c r="Q174" s="76"/>
      <c r="R174" s="76"/>
      <c r="S174" s="76"/>
      <c r="T174" s="72"/>
      <c r="U174" s="27"/>
    </row>
    <row r="175" spans="1:21" x14ac:dyDescent="0.25">
      <c r="A175" s="128" t="s">
        <v>40</v>
      </c>
      <c r="B175" s="17">
        <v>18700</v>
      </c>
      <c r="C175" s="17">
        <v>17000</v>
      </c>
      <c r="D175" s="17">
        <v>15300</v>
      </c>
      <c r="E175" s="17">
        <v>13600</v>
      </c>
      <c r="F175" s="17">
        <v>11900</v>
      </c>
      <c r="G175" s="17">
        <v>11900</v>
      </c>
      <c r="H175" s="17">
        <v>11900</v>
      </c>
      <c r="I175" s="17">
        <v>10200</v>
      </c>
      <c r="J175" s="17">
        <v>8500</v>
      </c>
      <c r="K175" s="17">
        <v>6800</v>
      </c>
      <c r="L175" s="17">
        <v>5100</v>
      </c>
      <c r="M175" s="17">
        <v>3400</v>
      </c>
      <c r="N175" s="17">
        <v>1700</v>
      </c>
      <c r="O175" s="100" t="s">
        <v>28</v>
      </c>
      <c r="P175" s="76"/>
      <c r="Q175" s="76"/>
      <c r="R175" s="76"/>
      <c r="S175" s="76"/>
      <c r="T175" s="72"/>
      <c r="U175" s="27"/>
    </row>
    <row r="176" spans="1:21" x14ac:dyDescent="0.25">
      <c r="A176" s="72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2"/>
      <c r="U176" s="27"/>
    </row>
    <row r="177" spans="1:21" ht="17.25" customHeight="1" x14ac:dyDescent="0.25">
      <c r="A177" s="18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19"/>
      <c r="N177" s="19"/>
      <c r="O177" s="19"/>
      <c r="P177" s="170" t="s">
        <v>98</v>
      </c>
      <c r="Q177" s="170"/>
      <c r="R177" s="170"/>
      <c r="S177" s="170"/>
      <c r="T177" s="170"/>
      <c r="U177" s="27"/>
    </row>
    <row r="178" spans="1:21" x14ac:dyDescent="0.25">
      <c r="A178" s="18" t="s">
        <v>99</v>
      </c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90"/>
      <c r="P178" s="90"/>
      <c r="Q178" s="90"/>
    </row>
    <row r="179" spans="1:21" ht="84" x14ac:dyDescent="0.25">
      <c r="A179" s="91"/>
      <c r="B179" s="92" t="s">
        <v>2</v>
      </c>
      <c r="C179" s="92" t="s">
        <v>24</v>
      </c>
      <c r="D179" s="92" t="s">
        <v>23</v>
      </c>
      <c r="E179" s="92" t="s">
        <v>22</v>
      </c>
      <c r="F179" s="92" t="s">
        <v>91</v>
      </c>
      <c r="G179" s="92" t="s">
        <v>31</v>
      </c>
      <c r="H179" s="92" t="s">
        <v>50</v>
      </c>
      <c r="I179" s="92" t="s">
        <v>51</v>
      </c>
      <c r="J179" s="92" t="s">
        <v>52</v>
      </c>
      <c r="K179" s="92" t="s">
        <v>53</v>
      </c>
      <c r="L179" s="92" t="s">
        <v>54</v>
      </c>
      <c r="M179" s="92" t="s">
        <v>55</v>
      </c>
      <c r="N179" s="92" t="s">
        <v>56</v>
      </c>
      <c r="O179" s="92" t="s">
        <v>57</v>
      </c>
      <c r="P179" s="132" t="s">
        <v>100</v>
      </c>
      <c r="Q179" s="90"/>
    </row>
    <row r="180" spans="1:21" x14ac:dyDescent="0.25">
      <c r="A180" s="91" t="s">
        <v>2</v>
      </c>
      <c r="B180" s="5" t="s">
        <v>28</v>
      </c>
      <c r="C180" s="5">
        <v>1700</v>
      </c>
      <c r="D180" s="5">
        <v>3400</v>
      </c>
      <c r="E180" s="5">
        <v>3400</v>
      </c>
      <c r="F180" s="5">
        <v>4500</v>
      </c>
      <c r="G180" s="5">
        <v>4500</v>
      </c>
      <c r="H180" s="5">
        <v>5100</v>
      </c>
      <c r="I180" s="5">
        <v>6800</v>
      </c>
      <c r="J180" s="5">
        <v>8500</v>
      </c>
      <c r="K180" s="5">
        <v>8500</v>
      </c>
      <c r="L180" s="5">
        <v>10200</v>
      </c>
      <c r="M180" s="5">
        <v>11900</v>
      </c>
      <c r="N180" s="5">
        <v>13600</v>
      </c>
      <c r="O180" s="5">
        <v>13600</v>
      </c>
      <c r="P180" s="5">
        <v>17000</v>
      </c>
      <c r="Q180" s="90"/>
    </row>
    <row r="181" spans="1:21" x14ac:dyDescent="0.25">
      <c r="A181" s="91" t="s">
        <v>24</v>
      </c>
      <c r="B181" s="5">
        <v>1700</v>
      </c>
      <c r="C181" s="5" t="s">
        <v>28</v>
      </c>
      <c r="D181" s="5">
        <v>1700</v>
      </c>
      <c r="E181" s="5">
        <v>1700</v>
      </c>
      <c r="F181" s="5">
        <v>3400</v>
      </c>
      <c r="G181" s="5">
        <v>3400</v>
      </c>
      <c r="H181" s="5">
        <v>3400</v>
      </c>
      <c r="I181" s="5">
        <v>5100</v>
      </c>
      <c r="J181" s="5">
        <v>6800</v>
      </c>
      <c r="K181" s="5">
        <v>6800</v>
      </c>
      <c r="L181" s="5">
        <v>8500</v>
      </c>
      <c r="M181" s="5">
        <v>10200</v>
      </c>
      <c r="N181" s="5">
        <v>11900</v>
      </c>
      <c r="O181" s="5">
        <v>11900</v>
      </c>
      <c r="P181" s="5">
        <v>15300</v>
      </c>
      <c r="Q181" s="90"/>
    </row>
    <row r="182" spans="1:21" x14ac:dyDescent="0.25">
      <c r="A182" s="91" t="s">
        <v>23</v>
      </c>
      <c r="B182" s="5">
        <v>3400</v>
      </c>
      <c r="C182" s="5">
        <v>1700</v>
      </c>
      <c r="D182" s="5" t="s">
        <v>28</v>
      </c>
      <c r="E182" s="5">
        <v>1400</v>
      </c>
      <c r="F182" s="5">
        <v>1400</v>
      </c>
      <c r="G182" s="5">
        <v>1400</v>
      </c>
      <c r="H182" s="5">
        <v>1400</v>
      </c>
      <c r="I182" s="5">
        <v>3400</v>
      </c>
      <c r="J182" s="5">
        <v>5100</v>
      </c>
      <c r="K182" s="5">
        <v>5500</v>
      </c>
      <c r="L182" s="5">
        <v>7200</v>
      </c>
      <c r="M182" s="5">
        <v>8900</v>
      </c>
      <c r="N182" s="5">
        <v>10600</v>
      </c>
      <c r="O182" s="5">
        <v>10600</v>
      </c>
      <c r="P182" s="5">
        <v>14000</v>
      </c>
      <c r="Q182" s="90"/>
    </row>
    <row r="183" spans="1:21" x14ac:dyDescent="0.25">
      <c r="A183" s="91" t="s">
        <v>22</v>
      </c>
      <c r="B183" s="5">
        <v>3400</v>
      </c>
      <c r="C183" s="5">
        <v>1700</v>
      </c>
      <c r="D183" s="5">
        <v>1400</v>
      </c>
      <c r="E183" s="5" t="s">
        <v>28</v>
      </c>
      <c r="F183" s="5">
        <v>1400</v>
      </c>
      <c r="G183" s="5">
        <v>1400</v>
      </c>
      <c r="H183" s="5">
        <v>1400</v>
      </c>
      <c r="I183" s="5">
        <v>3400</v>
      </c>
      <c r="J183" s="5">
        <v>5100</v>
      </c>
      <c r="K183" s="5">
        <v>5500</v>
      </c>
      <c r="L183" s="5">
        <v>7200</v>
      </c>
      <c r="M183" s="5">
        <v>8900</v>
      </c>
      <c r="N183" s="5">
        <v>10600</v>
      </c>
      <c r="O183" s="5">
        <v>10600</v>
      </c>
      <c r="P183" s="5">
        <v>14000</v>
      </c>
      <c r="Q183" s="90"/>
    </row>
    <row r="184" spans="1:21" x14ac:dyDescent="0.25">
      <c r="A184" s="91" t="s">
        <v>91</v>
      </c>
      <c r="B184" s="5">
        <v>4500</v>
      </c>
      <c r="C184" s="5">
        <v>3400</v>
      </c>
      <c r="D184" s="5">
        <v>1400</v>
      </c>
      <c r="E184" s="5">
        <v>1400</v>
      </c>
      <c r="F184" s="5" t="s">
        <v>28</v>
      </c>
      <c r="G184" s="5">
        <v>1400</v>
      </c>
      <c r="H184" s="5">
        <v>1400</v>
      </c>
      <c r="I184" s="5">
        <v>3400</v>
      </c>
      <c r="J184" s="5">
        <v>5100</v>
      </c>
      <c r="K184" s="5">
        <v>5500</v>
      </c>
      <c r="L184" s="5">
        <v>7200</v>
      </c>
      <c r="M184" s="5">
        <v>8900</v>
      </c>
      <c r="N184" s="5">
        <v>10600</v>
      </c>
      <c r="O184" s="5">
        <v>10600</v>
      </c>
      <c r="P184" s="5">
        <v>14000</v>
      </c>
      <c r="Q184" s="90"/>
    </row>
    <row r="185" spans="1:21" x14ac:dyDescent="0.25">
      <c r="A185" s="91" t="s">
        <v>31</v>
      </c>
      <c r="B185" s="5">
        <v>4500</v>
      </c>
      <c r="C185" s="5">
        <v>3400</v>
      </c>
      <c r="D185" s="5">
        <v>1400</v>
      </c>
      <c r="E185" s="5">
        <v>1400</v>
      </c>
      <c r="F185" s="5">
        <v>1400</v>
      </c>
      <c r="G185" s="5" t="s">
        <v>28</v>
      </c>
      <c r="H185" s="5">
        <v>1400</v>
      </c>
      <c r="I185" s="5">
        <v>3400</v>
      </c>
      <c r="J185" s="5">
        <v>5100</v>
      </c>
      <c r="K185" s="5">
        <v>5500</v>
      </c>
      <c r="L185" s="5">
        <v>7200</v>
      </c>
      <c r="M185" s="5">
        <v>8900</v>
      </c>
      <c r="N185" s="5">
        <v>10600</v>
      </c>
      <c r="O185" s="5">
        <v>10600</v>
      </c>
      <c r="P185" s="5">
        <v>14000</v>
      </c>
      <c r="Q185" s="90"/>
    </row>
    <row r="186" spans="1:21" x14ac:dyDescent="0.25">
      <c r="A186" s="91" t="s">
        <v>50</v>
      </c>
      <c r="B186" s="5">
        <v>5100</v>
      </c>
      <c r="C186" s="5">
        <v>3400</v>
      </c>
      <c r="D186" s="5">
        <v>1400</v>
      </c>
      <c r="E186" s="5">
        <v>1400</v>
      </c>
      <c r="F186" s="5">
        <v>1400</v>
      </c>
      <c r="G186" s="5">
        <v>1400</v>
      </c>
      <c r="H186" s="5" t="s">
        <v>28</v>
      </c>
      <c r="I186" s="5">
        <v>1700</v>
      </c>
      <c r="J186" s="5">
        <v>3400</v>
      </c>
      <c r="K186" s="5">
        <v>3400</v>
      </c>
      <c r="L186" s="5">
        <v>5100</v>
      </c>
      <c r="M186" s="5">
        <v>6800</v>
      </c>
      <c r="N186" s="5">
        <v>8500</v>
      </c>
      <c r="O186" s="5">
        <v>8500</v>
      </c>
      <c r="P186" s="5">
        <v>11900</v>
      </c>
      <c r="Q186" s="90"/>
    </row>
    <row r="187" spans="1:21" x14ac:dyDescent="0.25">
      <c r="A187" s="91" t="s">
        <v>51</v>
      </c>
      <c r="B187" s="5">
        <v>6800</v>
      </c>
      <c r="C187" s="5">
        <v>5100</v>
      </c>
      <c r="D187" s="5">
        <v>3400</v>
      </c>
      <c r="E187" s="5">
        <v>3400</v>
      </c>
      <c r="F187" s="5">
        <v>3400</v>
      </c>
      <c r="G187" s="5">
        <v>3400</v>
      </c>
      <c r="H187" s="5">
        <v>1700</v>
      </c>
      <c r="I187" s="5" t="s">
        <v>28</v>
      </c>
      <c r="J187" s="5">
        <v>1700</v>
      </c>
      <c r="K187" s="5">
        <v>1700</v>
      </c>
      <c r="L187" s="5">
        <v>3400</v>
      </c>
      <c r="M187" s="5">
        <v>5100</v>
      </c>
      <c r="N187" s="5">
        <v>6800</v>
      </c>
      <c r="O187" s="5">
        <v>6800</v>
      </c>
      <c r="P187" s="5">
        <v>10200</v>
      </c>
      <c r="Q187" s="90"/>
    </row>
    <row r="188" spans="1:21" x14ac:dyDescent="0.25">
      <c r="A188" s="91" t="s">
        <v>52</v>
      </c>
      <c r="B188" s="5">
        <v>8500</v>
      </c>
      <c r="C188" s="5">
        <v>6800</v>
      </c>
      <c r="D188" s="5">
        <v>5100</v>
      </c>
      <c r="E188" s="5">
        <v>5100</v>
      </c>
      <c r="F188" s="5">
        <v>5100</v>
      </c>
      <c r="G188" s="5">
        <v>5100</v>
      </c>
      <c r="H188" s="5">
        <v>3400</v>
      </c>
      <c r="I188" s="5">
        <v>1700</v>
      </c>
      <c r="J188" s="5" t="s">
        <v>28</v>
      </c>
      <c r="K188" s="5">
        <v>1700</v>
      </c>
      <c r="L188" s="5">
        <v>1700</v>
      </c>
      <c r="M188" s="5">
        <v>3400</v>
      </c>
      <c r="N188" s="5">
        <v>5100</v>
      </c>
      <c r="O188" s="5">
        <v>5100</v>
      </c>
      <c r="P188" s="5">
        <v>8500</v>
      </c>
      <c r="Q188" s="90"/>
    </row>
    <row r="189" spans="1:21" x14ac:dyDescent="0.25">
      <c r="A189" s="91" t="s">
        <v>53</v>
      </c>
      <c r="B189" s="5">
        <v>8500</v>
      </c>
      <c r="C189" s="5">
        <v>6800</v>
      </c>
      <c r="D189" s="5">
        <v>5500</v>
      </c>
      <c r="E189" s="5">
        <v>5500</v>
      </c>
      <c r="F189" s="5">
        <v>5500</v>
      </c>
      <c r="G189" s="5">
        <v>5500</v>
      </c>
      <c r="H189" s="5">
        <v>3400</v>
      </c>
      <c r="I189" s="5">
        <v>1700</v>
      </c>
      <c r="J189" s="5">
        <v>1700</v>
      </c>
      <c r="K189" s="5" t="s">
        <v>28</v>
      </c>
      <c r="L189" s="5">
        <v>1700</v>
      </c>
      <c r="M189" s="5">
        <v>3400</v>
      </c>
      <c r="N189" s="5">
        <v>5100</v>
      </c>
      <c r="O189" s="5">
        <v>5100</v>
      </c>
      <c r="P189" s="5">
        <v>8500</v>
      </c>
      <c r="Q189" s="90"/>
    </row>
    <row r="190" spans="1:21" x14ac:dyDescent="0.25">
      <c r="A190" s="91" t="s">
        <v>54</v>
      </c>
      <c r="B190" s="5">
        <v>10200</v>
      </c>
      <c r="C190" s="5">
        <v>8500</v>
      </c>
      <c r="D190" s="5">
        <v>7200</v>
      </c>
      <c r="E190" s="5">
        <v>7200</v>
      </c>
      <c r="F190" s="5">
        <v>7200</v>
      </c>
      <c r="G190" s="5">
        <v>7200</v>
      </c>
      <c r="H190" s="5">
        <v>5100</v>
      </c>
      <c r="I190" s="5">
        <v>3400</v>
      </c>
      <c r="J190" s="5">
        <v>1700</v>
      </c>
      <c r="K190" s="5">
        <v>1700</v>
      </c>
      <c r="L190" s="5" t="s">
        <v>28</v>
      </c>
      <c r="M190" s="5">
        <v>1700</v>
      </c>
      <c r="N190" s="5">
        <v>3400</v>
      </c>
      <c r="O190" s="5">
        <v>3400</v>
      </c>
      <c r="P190" s="5">
        <v>6800</v>
      </c>
      <c r="Q190" s="90"/>
    </row>
    <row r="191" spans="1:21" x14ac:dyDescent="0.25">
      <c r="A191" s="91" t="s">
        <v>55</v>
      </c>
      <c r="B191" s="5">
        <v>11900</v>
      </c>
      <c r="C191" s="5">
        <v>10200</v>
      </c>
      <c r="D191" s="5">
        <v>8900</v>
      </c>
      <c r="E191" s="5">
        <v>8900</v>
      </c>
      <c r="F191" s="5">
        <v>8900</v>
      </c>
      <c r="G191" s="5">
        <v>8900</v>
      </c>
      <c r="H191" s="5">
        <v>6800</v>
      </c>
      <c r="I191" s="5">
        <v>5100</v>
      </c>
      <c r="J191" s="5">
        <v>3400</v>
      </c>
      <c r="K191" s="5">
        <v>3400</v>
      </c>
      <c r="L191" s="5">
        <v>1700</v>
      </c>
      <c r="M191" s="5" t="s">
        <v>28</v>
      </c>
      <c r="N191" s="5">
        <v>1700</v>
      </c>
      <c r="O191" s="5">
        <v>1700</v>
      </c>
      <c r="P191" s="5">
        <v>5100</v>
      </c>
      <c r="Q191" s="90"/>
    </row>
    <row r="192" spans="1:21" x14ac:dyDescent="0.25">
      <c r="A192" s="91" t="s">
        <v>56</v>
      </c>
      <c r="B192" s="5">
        <v>13600</v>
      </c>
      <c r="C192" s="5">
        <v>11900</v>
      </c>
      <c r="D192" s="5">
        <v>10600</v>
      </c>
      <c r="E192" s="5">
        <v>10600</v>
      </c>
      <c r="F192" s="5">
        <v>10600</v>
      </c>
      <c r="G192" s="5">
        <v>10600</v>
      </c>
      <c r="H192" s="5">
        <v>8500</v>
      </c>
      <c r="I192" s="5">
        <v>6800</v>
      </c>
      <c r="J192" s="5">
        <v>5100</v>
      </c>
      <c r="K192" s="5">
        <v>5100</v>
      </c>
      <c r="L192" s="5">
        <v>3400</v>
      </c>
      <c r="M192" s="5">
        <v>1700</v>
      </c>
      <c r="N192" s="5" t="s">
        <v>28</v>
      </c>
      <c r="O192" s="5">
        <v>1700</v>
      </c>
      <c r="P192" s="5">
        <v>3400</v>
      </c>
      <c r="Q192" s="90"/>
    </row>
    <row r="193" spans="1:17" x14ac:dyDescent="0.25">
      <c r="A193" s="91" t="s">
        <v>57</v>
      </c>
      <c r="B193" s="5">
        <v>13600</v>
      </c>
      <c r="C193" s="5">
        <v>11900</v>
      </c>
      <c r="D193" s="5">
        <v>10600</v>
      </c>
      <c r="E193" s="5">
        <v>10600</v>
      </c>
      <c r="F193" s="5">
        <v>10600</v>
      </c>
      <c r="G193" s="5">
        <v>10600</v>
      </c>
      <c r="H193" s="5">
        <v>8500</v>
      </c>
      <c r="I193" s="5">
        <v>6800</v>
      </c>
      <c r="J193" s="5">
        <v>5100</v>
      </c>
      <c r="K193" s="5">
        <v>5100</v>
      </c>
      <c r="L193" s="5">
        <v>3400</v>
      </c>
      <c r="M193" s="5">
        <v>1700</v>
      </c>
      <c r="N193" s="5">
        <v>1700</v>
      </c>
      <c r="O193" s="5" t="s">
        <v>28</v>
      </c>
      <c r="P193" s="5">
        <v>3400</v>
      </c>
      <c r="Q193" s="90"/>
    </row>
    <row r="194" spans="1:17" x14ac:dyDescent="0.25">
      <c r="A194" s="133" t="s">
        <v>100</v>
      </c>
      <c r="B194" s="5">
        <v>17000</v>
      </c>
      <c r="C194" s="5">
        <v>15300</v>
      </c>
      <c r="D194" s="5">
        <v>14000</v>
      </c>
      <c r="E194" s="5">
        <v>14000</v>
      </c>
      <c r="F194" s="5">
        <v>14000</v>
      </c>
      <c r="G194" s="5">
        <v>14000</v>
      </c>
      <c r="H194" s="5">
        <v>11900</v>
      </c>
      <c r="I194" s="5">
        <v>10200</v>
      </c>
      <c r="J194" s="5">
        <v>8500</v>
      </c>
      <c r="K194" s="5">
        <v>8500</v>
      </c>
      <c r="L194" s="5">
        <v>6800</v>
      </c>
      <c r="M194" s="5">
        <v>5100</v>
      </c>
      <c r="N194" s="5">
        <v>3400</v>
      </c>
      <c r="O194" s="5">
        <v>3400</v>
      </c>
      <c r="P194" s="5" t="s">
        <v>28</v>
      </c>
      <c r="Q194" s="90"/>
    </row>
  </sheetData>
  <mergeCells count="14">
    <mergeCell ref="P177:T177"/>
    <mergeCell ref="N2:T2"/>
    <mergeCell ref="P143:T143"/>
    <mergeCell ref="P159:T159"/>
    <mergeCell ref="P68:T68"/>
    <mergeCell ref="P86:T86"/>
    <mergeCell ref="P98:T98"/>
    <mergeCell ref="P114:T114"/>
    <mergeCell ref="P128:T128"/>
    <mergeCell ref="A4:T4"/>
    <mergeCell ref="P6:T6"/>
    <mergeCell ref="P29:T29"/>
    <mergeCell ref="P48:T48"/>
    <mergeCell ref="M1:T1"/>
  </mergeCells>
  <conditionalFormatting sqref="C163">
    <cfRule type="containsErrors" dxfId="32" priority="1">
      <formula>ISERROR(C163)</formula>
    </cfRule>
  </conditionalFormatting>
  <conditionalFormatting sqref="A88:H88 A90:B90 A89 C89:H89 A93:E93 A92:D92 F92:H92 A95:G95 A94:F94 H94 G93:H93 A91:C91 E91:H91 D90:H90">
    <cfRule type="cellIs" dxfId="31" priority="23" operator="equal">
      <formula>"-"</formula>
    </cfRule>
  </conditionalFormatting>
  <conditionalFormatting sqref="B89">
    <cfRule type="containsErrors" dxfId="30" priority="22">
      <formula>ISERROR(B89)</formula>
    </cfRule>
  </conditionalFormatting>
  <conditionalFormatting sqref="E92">
    <cfRule type="containsErrors" dxfId="29" priority="21">
      <formula>ISERROR(E92)</formula>
    </cfRule>
  </conditionalFormatting>
  <conditionalFormatting sqref="H95">
    <cfRule type="containsErrors" dxfId="28" priority="20">
      <formula>ISERROR(H95)</formula>
    </cfRule>
  </conditionalFormatting>
  <conditionalFormatting sqref="G94">
    <cfRule type="containsErrors" dxfId="27" priority="19">
      <formula>ISERROR(G94)</formula>
    </cfRule>
  </conditionalFormatting>
  <conditionalFormatting sqref="F93">
    <cfRule type="containsErrors" dxfId="26" priority="18">
      <formula>ISERROR(F93)</formula>
    </cfRule>
  </conditionalFormatting>
  <conditionalFormatting sqref="D91">
    <cfRule type="containsErrors" dxfId="25" priority="17">
      <formula>ISERROR(D91)</formula>
    </cfRule>
  </conditionalFormatting>
  <conditionalFormatting sqref="C90">
    <cfRule type="containsErrors" dxfId="24" priority="16">
      <formula>ISERROR(C90)</formula>
    </cfRule>
  </conditionalFormatting>
  <conditionalFormatting sqref="A161:O161 A163:B163 A162 C162:O162 A166:E166 A165:D165 F165:O165 A169:H169 A168:G168 I168:O168 A173:L173 A172:K172 M172:O172 A175:N175 A174:M174 O174 N173:O173 A171:J171 L171:O171 A170:I170 K170:O170 J169:O169 A167:F167 H167:O167 G166:O166 A164:C164 E164:O164 D163:O163">
    <cfRule type="cellIs" dxfId="23" priority="15" operator="equal">
      <formula>"-"</formula>
    </cfRule>
  </conditionalFormatting>
  <conditionalFormatting sqref="B162">
    <cfRule type="containsErrors" dxfId="22" priority="14">
      <formula>ISERROR(B162)</formula>
    </cfRule>
  </conditionalFormatting>
  <conditionalFormatting sqref="E165">
    <cfRule type="containsErrors" dxfId="21" priority="13">
      <formula>ISERROR(E165)</formula>
    </cfRule>
  </conditionalFormatting>
  <conditionalFormatting sqref="H168">
    <cfRule type="containsErrors" dxfId="20" priority="12">
      <formula>ISERROR(H168)</formula>
    </cfRule>
  </conditionalFormatting>
  <conditionalFormatting sqref="L172">
    <cfRule type="containsErrors" dxfId="19" priority="11">
      <formula>ISERROR(L172)</formula>
    </cfRule>
  </conditionalFormatting>
  <conditionalFormatting sqref="O175">
    <cfRule type="containsErrors" dxfId="18" priority="10">
      <formula>ISERROR(O175)</formula>
    </cfRule>
  </conditionalFormatting>
  <conditionalFormatting sqref="N174">
    <cfRule type="containsErrors" dxfId="17" priority="9">
      <formula>ISERROR(N174)</formula>
    </cfRule>
  </conditionalFormatting>
  <conditionalFormatting sqref="M173">
    <cfRule type="containsErrors" dxfId="16" priority="8">
      <formula>ISERROR(M173)</formula>
    </cfRule>
  </conditionalFormatting>
  <conditionalFormatting sqref="K171">
    <cfRule type="containsErrors" dxfId="15" priority="7">
      <formula>ISERROR(K171)</formula>
    </cfRule>
  </conditionalFormatting>
  <conditionalFormatting sqref="J170">
    <cfRule type="containsErrors" dxfId="14" priority="6">
      <formula>ISERROR(J170)</formula>
    </cfRule>
  </conditionalFormatting>
  <conditionalFormatting sqref="I169">
    <cfRule type="containsErrors" dxfId="13" priority="5">
      <formula>ISERROR(I169)</formula>
    </cfRule>
  </conditionalFormatting>
  <conditionalFormatting sqref="G167">
    <cfRule type="containsErrors" dxfId="12" priority="4">
      <formula>ISERROR(G167)</formula>
    </cfRule>
  </conditionalFormatting>
  <conditionalFormatting sqref="F166">
    <cfRule type="containsErrors" dxfId="11" priority="3">
      <formula>ISERROR(F166)</formula>
    </cfRule>
  </conditionalFormatting>
  <conditionalFormatting sqref="D164">
    <cfRule type="containsErrors" dxfId="10" priority="2">
      <formula>ISERROR(D164)</formula>
    </cfRule>
  </conditionalFormatting>
  <pageMargins left="0.70866141732283472" right="0.70866141732283472" top="0.74803149606299213" bottom="0.74803149606299213" header="0.31496062992125984" footer="0.31496062992125984"/>
  <pageSetup paperSize="9" scale="39" fitToWidth="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4"/>
  <sheetViews>
    <sheetView view="pageBreakPreview" zoomScale="80" zoomScaleNormal="80" zoomScaleSheetLayoutView="80" workbookViewId="0">
      <selection activeCell="M1" sqref="M1:T1"/>
    </sheetView>
  </sheetViews>
  <sheetFormatPr defaultRowHeight="15" x14ac:dyDescent="0.25"/>
  <cols>
    <col min="1" max="1" width="18.140625" style="71" bestFit="1" customWidth="1"/>
    <col min="2" max="20" width="9.140625" style="71"/>
    <col min="21" max="16384" width="9.140625" style="14"/>
  </cols>
  <sheetData>
    <row r="1" spans="1:24" s="40" customFormat="1" ht="30" customHeight="1" x14ac:dyDescent="0.2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71" t="s">
        <v>106</v>
      </c>
      <c r="N1" s="171"/>
      <c r="O1" s="171"/>
      <c r="P1" s="171"/>
      <c r="Q1" s="171"/>
      <c r="R1" s="171"/>
      <c r="S1" s="171"/>
      <c r="T1" s="171"/>
    </row>
    <row r="2" spans="1:24" s="40" customFormat="1" ht="30" customHeight="1" x14ac:dyDescent="0.2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89"/>
      <c r="O2" s="188"/>
      <c r="P2" s="188"/>
      <c r="Q2" s="188"/>
      <c r="R2" s="188"/>
      <c r="S2" s="188"/>
      <c r="T2" s="188"/>
    </row>
    <row r="3" spans="1:24" x14ac:dyDescent="0.25">
      <c r="A3" s="157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4" ht="69" customHeight="1" x14ac:dyDescent="0.25">
      <c r="A4" s="193" t="s">
        <v>76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27"/>
      <c r="V4" s="27"/>
      <c r="W4" s="27"/>
      <c r="X4" s="27"/>
    </row>
    <row r="5" spans="1:24" ht="15.75" x14ac:dyDescent="0.25">
      <c r="A5" s="149"/>
      <c r="B5" s="158"/>
      <c r="C5" s="158"/>
      <c r="D5" s="158"/>
      <c r="E5" s="158"/>
      <c r="F5" s="158"/>
      <c r="G5" s="158"/>
      <c r="H5" s="158"/>
      <c r="I5" s="158"/>
      <c r="J5" s="158"/>
      <c r="K5" s="72"/>
      <c r="L5" s="72"/>
      <c r="M5" s="72"/>
      <c r="N5" s="72"/>
      <c r="O5" s="72"/>
      <c r="P5" s="72"/>
      <c r="Q5" s="72"/>
      <c r="R5" s="72"/>
      <c r="S5" s="72"/>
      <c r="T5" s="72"/>
      <c r="U5" s="27"/>
      <c r="V5" s="27"/>
      <c r="W5" s="27"/>
      <c r="X5" s="27"/>
    </row>
    <row r="6" spans="1:24" ht="1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94" t="s">
        <v>5</v>
      </c>
      <c r="Q6" s="194"/>
      <c r="R6" s="194"/>
      <c r="S6" s="194"/>
      <c r="T6" s="194"/>
      <c r="U6" s="27"/>
      <c r="V6" s="27"/>
      <c r="W6" s="27"/>
      <c r="X6" s="27"/>
    </row>
    <row r="7" spans="1:24" ht="24" customHeight="1" x14ac:dyDescent="0.25">
      <c r="A7" s="160" t="s">
        <v>10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27"/>
      <c r="V7" s="27"/>
      <c r="W7" s="27"/>
      <c r="X7" s="27"/>
    </row>
    <row r="8" spans="1:24" ht="82.5" x14ac:dyDescent="0.25">
      <c r="A8" s="163"/>
      <c r="B8" s="79" t="s">
        <v>11</v>
      </c>
      <c r="C8" s="79" t="s">
        <v>12</v>
      </c>
      <c r="D8" s="79" t="s">
        <v>13</v>
      </c>
      <c r="E8" s="79" t="s">
        <v>14</v>
      </c>
      <c r="F8" s="79" t="s">
        <v>15</v>
      </c>
      <c r="G8" s="79" t="s">
        <v>16</v>
      </c>
      <c r="H8" s="79" t="s">
        <v>17</v>
      </c>
      <c r="I8" s="79" t="s">
        <v>18</v>
      </c>
      <c r="J8" s="79" t="s">
        <v>19</v>
      </c>
      <c r="K8" s="79" t="s">
        <v>20</v>
      </c>
      <c r="L8" s="73" t="s">
        <v>21</v>
      </c>
      <c r="M8" s="74" t="s">
        <v>84</v>
      </c>
      <c r="N8" s="75" t="s">
        <v>22</v>
      </c>
      <c r="O8" s="75" t="s">
        <v>23</v>
      </c>
      <c r="P8" s="75" t="s">
        <v>24</v>
      </c>
      <c r="Q8" s="75" t="s">
        <v>2</v>
      </c>
      <c r="R8" s="75" t="s">
        <v>25</v>
      </c>
      <c r="S8" s="75" t="s">
        <v>26</v>
      </c>
      <c r="T8" s="75" t="s">
        <v>27</v>
      </c>
      <c r="U8" s="27"/>
      <c r="V8" s="27"/>
      <c r="W8" s="27"/>
      <c r="X8" s="27"/>
    </row>
    <row r="9" spans="1:24" x14ac:dyDescent="0.25">
      <c r="A9" s="163" t="s">
        <v>11</v>
      </c>
      <c r="B9" s="78" t="s">
        <v>28</v>
      </c>
      <c r="C9" s="78">
        <f>'Приложение 5'!C9/2</f>
        <v>1025</v>
      </c>
      <c r="D9" s="78">
        <f>'Приложение 5'!D9/2</f>
        <v>2050</v>
      </c>
      <c r="E9" s="78">
        <f>'Приложение 5'!E9/2</f>
        <v>2800</v>
      </c>
      <c r="F9" s="78">
        <f>'Приложение 5'!F9/2</f>
        <v>3650</v>
      </c>
      <c r="G9" s="78">
        <f>'Приложение 5'!G9/2</f>
        <v>4500</v>
      </c>
      <c r="H9" s="78">
        <f>'Приложение 5'!H9/2</f>
        <v>5350</v>
      </c>
      <c r="I9" s="78">
        <f>'Приложение 5'!I9/2</f>
        <v>6200</v>
      </c>
      <c r="J9" s="78">
        <f>'Приложение 5'!J9/2</f>
        <v>6200</v>
      </c>
      <c r="K9" s="78">
        <f>'Приложение 5'!K9/2</f>
        <v>6200</v>
      </c>
      <c r="L9" s="78">
        <f>'Приложение 5'!L9/2</f>
        <v>6400</v>
      </c>
      <c r="M9" s="78">
        <f>'Приложение 5'!M9/2</f>
        <v>6400</v>
      </c>
      <c r="N9" s="78">
        <f>'Приложение 5'!N9/2</f>
        <v>6400</v>
      </c>
      <c r="O9" s="78">
        <f>'Приложение 5'!O9/2</f>
        <v>6400</v>
      </c>
      <c r="P9" s="78">
        <f>'Приложение 5'!P9/2</f>
        <v>7250</v>
      </c>
      <c r="Q9" s="78">
        <f>'Приложение 5'!Q9/2</f>
        <v>8100</v>
      </c>
      <c r="R9" s="78">
        <f>'Приложение 5'!R9/2</f>
        <v>9800</v>
      </c>
      <c r="S9" s="78">
        <f>'Приложение 5'!S9/2</f>
        <v>9800</v>
      </c>
      <c r="T9" s="78">
        <f>'Приложение 5'!T9/2</f>
        <v>10650</v>
      </c>
      <c r="U9" s="27"/>
      <c r="V9" s="27"/>
      <c r="W9" s="27"/>
      <c r="X9" s="27"/>
    </row>
    <row r="10" spans="1:24" x14ac:dyDescent="0.25">
      <c r="A10" s="163" t="s">
        <v>12</v>
      </c>
      <c r="B10" s="78">
        <f>'Приложение 5'!B10/2</f>
        <v>1025</v>
      </c>
      <c r="C10" s="78" t="s">
        <v>28</v>
      </c>
      <c r="D10" s="78">
        <f>'Приложение 5'!D10/2</f>
        <v>1025</v>
      </c>
      <c r="E10" s="78">
        <f>'Приложение 5'!E10/2</f>
        <v>1775</v>
      </c>
      <c r="F10" s="78">
        <f>'Приложение 5'!F10/2</f>
        <v>2625</v>
      </c>
      <c r="G10" s="78">
        <f>'Приложение 5'!G10/2</f>
        <v>3475</v>
      </c>
      <c r="H10" s="78">
        <f>'Приложение 5'!H10/2</f>
        <v>4325</v>
      </c>
      <c r="I10" s="78">
        <f>'Приложение 5'!I10/2</f>
        <v>5175</v>
      </c>
      <c r="J10" s="78">
        <f>'Приложение 5'!J10/2</f>
        <v>5175</v>
      </c>
      <c r="K10" s="78">
        <f>'Приложение 5'!K10/2</f>
        <v>5175</v>
      </c>
      <c r="L10" s="78">
        <f>'Приложение 5'!L10/2</f>
        <v>5375</v>
      </c>
      <c r="M10" s="78">
        <f>'Приложение 5'!M10/2</f>
        <v>5375</v>
      </c>
      <c r="N10" s="78">
        <f>'Приложение 5'!N10/2</f>
        <v>5375</v>
      </c>
      <c r="O10" s="78">
        <f>'Приложение 5'!O10/2</f>
        <v>5375</v>
      </c>
      <c r="P10" s="78">
        <f>'Приложение 5'!P10/2</f>
        <v>6225</v>
      </c>
      <c r="Q10" s="78">
        <f>'Приложение 5'!Q10/2</f>
        <v>7075</v>
      </c>
      <c r="R10" s="78">
        <f>'Приложение 5'!R10/2</f>
        <v>8775</v>
      </c>
      <c r="S10" s="78">
        <f>'Приложение 5'!S10/2</f>
        <v>8775</v>
      </c>
      <c r="T10" s="78">
        <f>'Приложение 5'!T10/2</f>
        <v>9625</v>
      </c>
      <c r="U10" s="27"/>
      <c r="V10" s="27"/>
      <c r="W10" s="27"/>
      <c r="X10" s="27"/>
    </row>
    <row r="11" spans="1:24" x14ac:dyDescent="0.25">
      <c r="A11" s="163" t="s">
        <v>13</v>
      </c>
      <c r="B11" s="78">
        <f>'Приложение 5'!B11/2</f>
        <v>2050</v>
      </c>
      <c r="C11" s="78">
        <f>'Приложение 5'!C11/2</f>
        <v>1025</v>
      </c>
      <c r="D11" s="78" t="s">
        <v>28</v>
      </c>
      <c r="E11" s="78">
        <f>'Приложение 5'!E11/2</f>
        <v>775</v>
      </c>
      <c r="F11" s="78">
        <f>'Приложение 5'!F11/2</f>
        <v>1625</v>
      </c>
      <c r="G11" s="78">
        <f>'Приложение 5'!G11/2</f>
        <v>2475</v>
      </c>
      <c r="H11" s="78">
        <f>'Приложение 5'!H11/2</f>
        <v>3325</v>
      </c>
      <c r="I11" s="78">
        <f>'Приложение 5'!I11/2</f>
        <v>4175</v>
      </c>
      <c r="J11" s="78">
        <f>'Приложение 5'!J11/2</f>
        <v>4175</v>
      </c>
      <c r="K11" s="78">
        <f>'Приложение 5'!K11/2</f>
        <v>4175</v>
      </c>
      <c r="L11" s="78">
        <f>'Приложение 5'!L11/2</f>
        <v>4375</v>
      </c>
      <c r="M11" s="78">
        <f>'Приложение 5'!M11/2</f>
        <v>4375</v>
      </c>
      <c r="N11" s="78">
        <f>'Приложение 5'!N11/2</f>
        <v>4375</v>
      </c>
      <c r="O11" s="78">
        <f>'Приложение 5'!O11/2</f>
        <v>4375</v>
      </c>
      <c r="P11" s="78">
        <f>'Приложение 5'!P11/2</f>
        <v>5225</v>
      </c>
      <c r="Q11" s="78">
        <f>'Приложение 5'!Q11/2</f>
        <v>6075</v>
      </c>
      <c r="R11" s="78">
        <f>'Приложение 5'!R11/2</f>
        <v>7775</v>
      </c>
      <c r="S11" s="78">
        <f>'Приложение 5'!S11/2</f>
        <v>7775</v>
      </c>
      <c r="T11" s="78">
        <f>'Приложение 5'!T11/2</f>
        <v>8625</v>
      </c>
      <c r="U11" s="27"/>
      <c r="V11" s="27"/>
      <c r="W11" s="27"/>
      <c r="X11" s="27"/>
    </row>
    <row r="12" spans="1:24" x14ac:dyDescent="0.25">
      <c r="A12" s="163" t="s">
        <v>14</v>
      </c>
      <c r="B12" s="78">
        <f>'Приложение 5'!B12/2</f>
        <v>2800</v>
      </c>
      <c r="C12" s="78">
        <f>'Приложение 5'!C12/2</f>
        <v>1775</v>
      </c>
      <c r="D12" s="78">
        <f>'Приложение 5'!D12/2</f>
        <v>775</v>
      </c>
      <c r="E12" s="78" t="s">
        <v>28</v>
      </c>
      <c r="F12" s="78">
        <f>'Приложение 5'!F12/2</f>
        <v>850</v>
      </c>
      <c r="G12" s="78">
        <f>'Приложение 5'!G12/2</f>
        <v>1700</v>
      </c>
      <c r="H12" s="78">
        <f>'Приложение 5'!H12/2</f>
        <v>2550</v>
      </c>
      <c r="I12" s="78">
        <f>'Приложение 5'!I12/2</f>
        <v>3400</v>
      </c>
      <c r="J12" s="78">
        <f>'Приложение 5'!J12/2</f>
        <v>3400</v>
      </c>
      <c r="K12" s="78">
        <f>'Приложение 5'!K12/2</f>
        <v>3400</v>
      </c>
      <c r="L12" s="78">
        <f>'Приложение 5'!L12/2</f>
        <v>3600</v>
      </c>
      <c r="M12" s="78">
        <f>'Приложение 5'!M12/2</f>
        <v>3600</v>
      </c>
      <c r="N12" s="78">
        <f>'Приложение 5'!N12/2</f>
        <v>3600</v>
      </c>
      <c r="O12" s="78">
        <f>'Приложение 5'!O12/2</f>
        <v>3600</v>
      </c>
      <c r="P12" s="78">
        <f>'Приложение 5'!P12/2</f>
        <v>4450</v>
      </c>
      <c r="Q12" s="78">
        <f>'Приложение 5'!Q12/2</f>
        <v>5300</v>
      </c>
      <c r="R12" s="78">
        <f>'Приложение 5'!R12/2</f>
        <v>7000</v>
      </c>
      <c r="S12" s="78">
        <f>'Приложение 5'!S12/2</f>
        <v>7000</v>
      </c>
      <c r="T12" s="78">
        <f>'Приложение 5'!T12/2</f>
        <v>7850</v>
      </c>
      <c r="U12" s="27"/>
      <c r="V12" s="27"/>
      <c r="W12" s="27"/>
      <c r="X12" s="27"/>
    </row>
    <row r="13" spans="1:24" x14ac:dyDescent="0.25">
      <c r="A13" s="163" t="s">
        <v>15</v>
      </c>
      <c r="B13" s="78">
        <f>'Приложение 5'!B13/2</f>
        <v>3650</v>
      </c>
      <c r="C13" s="78">
        <f>'Приложение 5'!C13/2</f>
        <v>2625</v>
      </c>
      <c r="D13" s="78">
        <f>'Приложение 5'!D13/2</f>
        <v>1625</v>
      </c>
      <c r="E13" s="78">
        <f>'Приложение 5'!E13/2</f>
        <v>850</v>
      </c>
      <c r="F13" s="78" t="s">
        <v>28</v>
      </c>
      <c r="G13" s="78">
        <f>'Приложение 5'!G13/2</f>
        <v>850</v>
      </c>
      <c r="H13" s="78">
        <f>'Приложение 5'!H13/2</f>
        <v>1700</v>
      </c>
      <c r="I13" s="78">
        <f>'Приложение 5'!I13/2</f>
        <v>2550</v>
      </c>
      <c r="J13" s="78">
        <f>'Приложение 5'!J13/2</f>
        <v>2550</v>
      </c>
      <c r="K13" s="78">
        <f>'Приложение 5'!K13/2</f>
        <v>2550</v>
      </c>
      <c r="L13" s="78">
        <f>'Приложение 5'!L13/2</f>
        <v>2750</v>
      </c>
      <c r="M13" s="78">
        <f>'Приложение 5'!M13/2</f>
        <v>2750</v>
      </c>
      <c r="N13" s="78">
        <f>'Приложение 5'!N13/2</f>
        <v>2750</v>
      </c>
      <c r="O13" s="78">
        <f>'Приложение 5'!O13/2</f>
        <v>2750</v>
      </c>
      <c r="P13" s="78">
        <f>'Приложение 5'!P13/2</f>
        <v>3600</v>
      </c>
      <c r="Q13" s="78">
        <f>'Приложение 5'!Q13/2</f>
        <v>4450</v>
      </c>
      <c r="R13" s="78">
        <f>'Приложение 5'!R13/2</f>
        <v>6150</v>
      </c>
      <c r="S13" s="78">
        <f>'Приложение 5'!S13/2</f>
        <v>6150</v>
      </c>
      <c r="T13" s="78">
        <f>'Приложение 5'!T13/2</f>
        <v>7000</v>
      </c>
      <c r="U13" s="27"/>
      <c r="V13" s="27"/>
      <c r="W13" s="27"/>
      <c r="X13" s="27"/>
    </row>
    <row r="14" spans="1:24" x14ac:dyDescent="0.25">
      <c r="A14" s="163" t="s">
        <v>16</v>
      </c>
      <c r="B14" s="78">
        <f>'Приложение 5'!B14/2</f>
        <v>4500</v>
      </c>
      <c r="C14" s="78">
        <f>'Приложение 5'!C14/2</f>
        <v>3475</v>
      </c>
      <c r="D14" s="78">
        <f>'Приложение 5'!D14/2</f>
        <v>2475</v>
      </c>
      <c r="E14" s="78">
        <f>'Приложение 5'!E14/2</f>
        <v>1700</v>
      </c>
      <c r="F14" s="78">
        <f>'Приложение 5'!F14/2</f>
        <v>850</v>
      </c>
      <c r="G14" s="78" t="s">
        <v>28</v>
      </c>
      <c r="H14" s="78">
        <f>'Приложение 5'!H14/2</f>
        <v>850</v>
      </c>
      <c r="I14" s="78">
        <f>'Приложение 5'!I14/2</f>
        <v>1700</v>
      </c>
      <c r="J14" s="78">
        <f>'Приложение 5'!J14/2</f>
        <v>1700</v>
      </c>
      <c r="K14" s="78">
        <f>'Приложение 5'!K14/2</f>
        <v>1700</v>
      </c>
      <c r="L14" s="78">
        <f>'Приложение 5'!L14/2</f>
        <v>2550</v>
      </c>
      <c r="M14" s="78">
        <f>'Приложение 5'!M14/2</f>
        <v>2550</v>
      </c>
      <c r="N14" s="78">
        <f>'Приложение 5'!N14/2</f>
        <v>2550</v>
      </c>
      <c r="O14" s="78">
        <f>'Приложение 5'!O14/2</f>
        <v>2550</v>
      </c>
      <c r="P14" s="78">
        <f>'Приложение 5'!P14/2</f>
        <v>3400</v>
      </c>
      <c r="Q14" s="78">
        <f>'Приложение 5'!Q14/2</f>
        <v>4250</v>
      </c>
      <c r="R14" s="78">
        <f>'Приложение 5'!R14/2</f>
        <v>5950</v>
      </c>
      <c r="S14" s="78">
        <f>'Приложение 5'!S14/2</f>
        <v>5950</v>
      </c>
      <c r="T14" s="78">
        <f>'Приложение 5'!T14/2</f>
        <v>6800</v>
      </c>
      <c r="U14" s="27"/>
      <c r="V14" s="27"/>
      <c r="W14" s="27"/>
      <c r="X14" s="27"/>
    </row>
    <row r="15" spans="1:24" x14ac:dyDescent="0.25">
      <c r="A15" s="163" t="s">
        <v>17</v>
      </c>
      <c r="B15" s="78">
        <f>'Приложение 5'!B15/2</f>
        <v>5350</v>
      </c>
      <c r="C15" s="78">
        <f>'Приложение 5'!C15/2</f>
        <v>4325</v>
      </c>
      <c r="D15" s="78">
        <f>'Приложение 5'!D15/2</f>
        <v>3325</v>
      </c>
      <c r="E15" s="78">
        <f>'Приложение 5'!E15/2</f>
        <v>2550</v>
      </c>
      <c r="F15" s="78">
        <f>'Приложение 5'!F15/2</f>
        <v>1700</v>
      </c>
      <c r="G15" s="78">
        <f>'Приложение 5'!G15/2</f>
        <v>850</v>
      </c>
      <c r="H15" s="78" t="s">
        <v>28</v>
      </c>
      <c r="I15" s="78">
        <f>'Приложение 5'!I15/2</f>
        <v>850</v>
      </c>
      <c r="J15" s="78">
        <f>'Приложение 5'!J15/2</f>
        <v>850</v>
      </c>
      <c r="K15" s="78">
        <f>'Приложение 5'!K15/2</f>
        <v>850</v>
      </c>
      <c r="L15" s="78">
        <f>'Приложение 5'!L15/2</f>
        <v>1700</v>
      </c>
      <c r="M15" s="78">
        <f>'Приложение 5'!M15/2</f>
        <v>1700</v>
      </c>
      <c r="N15" s="78">
        <f>'Приложение 5'!N15/2</f>
        <v>1700</v>
      </c>
      <c r="O15" s="78">
        <f>'Приложение 5'!O15/2</f>
        <v>1700</v>
      </c>
      <c r="P15" s="78">
        <f>'Приложение 5'!P15/2</f>
        <v>2550</v>
      </c>
      <c r="Q15" s="78">
        <f>'Приложение 5'!Q15/2</f>
        <v>3400</v>
      </c>
      <c r="R15" s="78">
        <f>'Приложение 5'!R15/2</f>
        <v>5100</v>
      </c>
      <c r="S15" s="78">
        <f>'Приложение 5'!S15/2</f>
        <v>5100</v>
      </c>
      <c r="T15" s="78">
        <f>'Приложение 5'!T15/2</f>
        <v>5950</v>
      </c>
      <c r="U15" s="27"/>
      <c r="V15" s="27"/>
      <c r="W15" s="27"/>
      <c r="X15" s="27"/>
    </row>
    <row r="16" spans="1:24" x14ac:dyDescent="0.25">
      <c r="A16" s="163" t="s">
        <v>18</v>
      </c>
      <c r="B16" s="78">
        <f>'Приложение 5'!B16/2</f>
        <v>6200</v>
      </c>
      <c r="C16" s="78">
        <f>'Приложение 5'!C16/2</f>
        <v>5175</v>
      </c>
      <c r="D16" s="78">
        <f>'Приложение 5'!D16/2</f>
        <v>4175</v>
      </c>
      <c r="E16" s="78">
        <f>'Приложение 5'!E16/2</f>
        <v>3400</v>
      </c>
      <c r="F16" s="78">
        <f>'Приложение 5'!F16/2</f>
        <v>2550</v>
      </c>
      <c r="G16" s="78">
        <f>'Приложение 5'!G16/2</f>
        <v>1700</v>
      </c>
      <c r="H16" s="78">
        <f>'Приложение 5'!H16/2</f>
        <v>850</v>
      </c>
      <c r="I16" s="78" t="s">
        <v>28</v>
      </c>
      <c r="J16" s="78">
        <f>'Приложение 5'!J16/2</f>
        <v>850</v>
      </c>
      <c r="K16" s="78">
        <f>'Приложение 5'!K16/2</f>
        <v>850</v>
      </c>
      <c r="L16" s="78">
        <f>'Приложение 5'!L16/2</f>
        <v>850</v>
      </c>
      <c r="M16" s="78">
        <f>'Приложение 5'!M16/2</f>
        <v>850</v>
      </c>
      <c r="N16" s="78">
        <f>'Приложение 5'!N16/2</f>
        <v>850</v>
      </c>
      <c r="O16" s="78">
        <f>'Приложение 5'!O16/2</f>
        <v>850</v>
      </c>
      <c r="P16" s="78">
        <f>'Приложение 5'!P16/2</f>
        <v>1700</v>
      </c>
      <c r="Q16" s="78">
        <f>'Приложение 5'!Q16/2</f>
        <v>2550</v>
      </c>
      <c r="R16" s="78">
        <f>'Приложение 5'!R16/2</f>
        <v>4250</v>
      </c>
      <c r="S16" s="78">
        <f>'Приложение 5'!S16/2</f>
        <v>4250</v>
      </c>
      <c r="T16" s="78">
        <f>'Приложение 5'!T16/2</f>
        <v>5100</v>
      </c>
      <c r="U16" s="27"/>
      <c r="V16" s="27"/>
      <c r="W16" s="27"/>
      <c r="X16" s="27"/>
    </row>
    <row r="17" spans="1:24" x14ac:dyDescent="0.25">
      <c r="A17" s="163" t="s">
        <v>19</v>
      </c>
      <c r="B17" s="78">
        <f>'Приложение 5'!B17/2</f>
        <v>6200</v>
      </c>
      <c r="C17" s="78">
        <f>'Приложение 5'!C17/2</f>
        <v>5175</v>
      </c>
      <c r="D17" s="78">
        <f>'Приложение 5'!D17/2</f>
        <v>4175</v>
      </c>
      <c r="E17" s="78">
        <f>'Приложение 5'!E17/2</f>
        <v>3400</v>
      </c>
      <c r="F17" s="78">
        <f>'Приложение 5'!F17/2</f>
        <v>2550</v>
      </c>
      <c r="G17" s="78">
        <f>'Приложение 5'!G17/2</f>
        <v>1700</v>
      </c>
      <c r="H17" s="78">
        <f>'Приложение 5'!H17/2</f>
        <v>850</v>
      </c>
      <c r="I17" s="78">
        <f>'Приложение 5'!I17/2</f>
        <v>850</v>
      </c>
      <c r="J17" s="78" t="s">
        <v>28</v>
      </c>
      <c r="K17" s="78">
        <f>'Приложение 5'!K17/2</f>
        <v>850</v>
      </c>
      <c r="L17" s="78">
        <f>'Приложение 5'!L17/2</f>
        <v>850</v>
      </c>
      <c r="M17" s="78">
        <f>'Приложение 5'!M17/2</f>
        <v>850</v>
      </c>
      <c r="N17" s="78">
        <f>'Приложение 5'!N17/2</f>
        <v>850</v>
      </c>
      <c r="O17" s="78">
        <f>'Приложение 5'!O17/2</f>
        <v>850</v>
      </c>
      <c r="P17" s="78">
        <f>'Приложение 5'!P17/2</f>
        <v>1700</v>
      </c>
      <c r="Q17" s="78">
        <f>'Приложение 5'!Q17/2</f>
        <v>2550</v>
      </c>
      <c r="R17" s="78">
        <f>'Приложение 5'!R17/2</f>
        <v>4250</v>
      </c>
      <c r="S17" s="78">
        <f>'Приложение 5'!S17/2</f>
        <v>4250</v>
      </c>
      <c r="T17" s="78">
        <f>'Приложение 5'!T17/2</f>
        <v>5100</v>
      </c>
      <c r="U17" s="27"/>
      <c r="V17" s="27"/>
      <c r="W17" s="27"/>
      <c r="X17" s="27"/>
    </row>
    <row r="18" spans="1:24" x14ac:dyDescent="0.25">
      <c r="A18" s="163" t="s">
        <v>20</v>
      </c>
      <c r="B18" s="78">
        <f>'Приложение 5'!B18/2</f>
        <v>6200</v>
      </c>
      <c r="C18" s="78">
        <f>'Приложение 5'!C18/2</f>
        <v>5175</v>
      </c>
      <c r="D18" s="78">
        <f>'Приложение 5'!D18/2</f>
        <v>4175</v>
      </c>
      <c r="E18" s="78">
        <f>'Приложение 5'!E18/2</f>
        <v>3400</v>
      </c>
      <c r="F18" s="78">
        <f>'Приложение 5'!F18/2</f>
        <v>2550</v>
      </c>
      <c r="G18" s="78">
        <f>'Приложение 5'!G18/2</f>
        <v>1700</v>
      </c>
      <c r="H18" s="78">
        <f>'Приложение 5'!H18/2</f>
        <v>850</v>
      </c>
      <c r="I18" s="78">
        <f>'Приложение 5'!I18/2</f>
        <v>850</v>
      </c>
      <c r="J18" s="78">
        <f>'Приложение 5'!J18/2</f>
        <v>850</v>
      </c>
      <c r="K18" s="78" t="s">
        <v>28</v>
      </c>
      <c r="L18" s="78">
        <f>'Приложение 5'!L18/2</f>
        <v>700</v>
      </c>
      <c r="M18" s="78">
        <f>'Приложение 5'!M18/2</f>
        <v>700</v>
      </c>
      <c r="N18" s="78">
        <f>'Приложение 5'!N18/2</f>
        <v>700</v>
      </c>
      <c r="O18" s="78">
        <f>'Приложение 5'!O18/2</f>
        <v>700</v>
      </c>
      <c r="P18" s="78">
        <f>'Приложение 5'!P18/2</f>
        <v>1700</v>
      </c>
      <c r="Q18" s="78">
        <f>'Приложение 5'!Q18/2</f>
        <v>2250</v>
      </c>
      <c r="R18" s="78">
        <f>'Приложение 5'!R18/2</f>
        <v>3950</v>
      </c>
      <c r="S18" s="78">
        <f>'Приложение 5'!S18/2</f>
        <v>3950</v>
      </c>
      <c r="T18" s="78">
        <f>'Приложение 5'!T18/2</f>
        <v>4800</v>
      </c>
      <c r="U18" s="27"/>
      <c r="V18" s="27"/>
      <c r="W18" s="27"/>
      <c r="X18" s="27"/>
    </row>
    <row r="19" spans="1:24" x14ac:dyDescent="0.25">
      <c r="A19" s="164" t="s">
        <v>21</v>
      </c>
      <c r="B19" s="78">
        <f>'Приложение 5'!B19/2</f>
        <v>6400</v>
      </c>
      <c r="C19" s="78">
        <f>'Приложение 5'!C19/2</f>
        <v>5375</v>
      </c>
      <c r="D19" s="78">
        <f>'Приложение 5'!D19/2</f>
        <v>4375</v>
      </c>
      <c r="E19" s="78">
        <f>'Приложение 5'!E19/2</f>
        <v>3600</v>
      </c>
      <c r="F19" s="78">
        <f>'Приложение 5'!F19/2</f>
        <v>2750</v>
      </c>
      <c r="G19" s="78">
        <f>'Приложение 5'!G19/2</f>
        <v>2550</v>
      </c>
      <c r="H19" s="78">
        <f>'Приложение 5'!H19/2</f>
        <v>1700</v>
      </c>
      <c r="I19" s="78">
        <f>'Приложение 5'!I19/2</f>
        <v>850</v>
      </c>
      <c r="J19" s="78">
        <f>'Приложение 5'!J19/2</f>
        <v>850</v>
      </c>
      <c r="K19" s="78">
        <f>'Приложение 5'!K19/2</f>
        <v>700</v>
      </c>
      <c r="L19" s="78" t="s">
        <v>28</v>
      </c>
      <c r="M19" s="78">
        <f>'Приложение 5'!M19/2</f>
        <v>700</v>
      </c>
      <c r="N19" s="78">
        <f>'Приложение 5'!N19/2</f>
        <v>700</v>
      </c>
      <c r="O19" s="78">
        <f>'Приложение 5'!O19/2</f>
        <v>700</v>
      </c>
      <c r="P19" s="78">
        <f>'Приложение 5'!P19/2</f>
        <v>1700</v>
      </c>
      <c r="Q19" s="78">
        <f>'Приложение 5'!Q19/2</f>
        <v>2250</v>
      </c>
      <c r="R19" s="78">
        <f>'Приложение 5'!R19/2</f>
        <v>3950</v>
      </c>
      <c r="S19" s="78">
        <f>'Приложение 5'!S19/2</f>
        <v>3950</v>
      </c>
      <c r="T19" s="78">
        <f>'Приложение 5'!T19/2</f>
        <v>4800</v>
      </c>
      <c r="U19" s="27"/>
      <c r="V19" s="27"/>
      <c r="W19" s="27"/>
      <c r="X19" s="27"/>
    </row>
    <row r="20" spans="1:24" x14ac:dyDescent="0.25">
      <c r="A20" s="165" t="s">
        <v>84</v>
      </c>
      <c r="B20" s="78">
        <f>'Приложение 5'!B20/2</f>
        <v>6400</v>
      </c>
      <c r="C20" s="78">
        <f>'Приложение 5'!C20/2</f>
        <v>5375</v>
      </c>
      <c r="D20" s="78">
        <f>'Приложение 5'!D20/2</f>
        <v>4375</v>
      </c>
      <c r="E20" s="78">
        <f>'Приложение 5'!E20/2</f>
        <v>3600</v>
      </c>
      <c r="F20" s="78">
        <f>'Приложение 5'!F20/2</f>
        <v>2750</v>
      </c>
      <c r="G20" s="78">
        <f>'Приложение 5'!G20/2</f>
        <v>2550</v>
      </c>
      <c r="H20" s="78">
        <f>'Приложение 5'!H20/2</f>
        <v>1700</v>
      </c>
      <c r="I20" s="78">
        <f>'Приложение 5'!I20/2</f>
        <v>850</v>
      </c>
      <c r="J20" s="78">
        <f>'Приложение 5'!J20/2</f>
        <v>850</v>
      </c>
      <c r="K20" s="78">
        <f>'Приложение 5'!K20/2</f>
        <v>700</v>
      </c>
      <c r="L20" s="78">
        <f>'Приложение 5'!L20/2</f>
        <v>700</v>
      </c>
      <c r="M20" s="78" t="s">
        <v>28</v>
      </c>
      <c r="N20" s="78">
        <f>'Приложение 5'!N20/2</f>
        <v>700</v>
      </c>
      <c r="O20" s="78">
        <f>'Приложение 5'!O20/2</f>
        <v>700</v>
      </c>
      <c r="P20" s="78">
        <f>'Приложение 5'!P20/2</f>
        <v>1700</v>
      </c>
      <c r="Q20" s="78">
        <f>'Приложение 5'!Q20/2</f>
        <v>2250</v>
      </c>
      <c r="R20" s="78">
        <f>'Приложение 5'!R20/2</f>
        <v>3950</v>
      </c>
      <c r="S20" s="78">
        <f>'Приложение 5'!S20/2</f>
        <v>3950</v>
      </c>
      <c r="T20" s="78">
        <f>'Приложение 5'!T20/2</f>
        <v>4800</v>
      </c>
      <c r="U20" s="27"/>
      <c r="V20" s="27"/>
      <c r="W20" s="27"/>
      <c r="X20" s="27"/>
    </row>
    <row r="21" spans="1:24" x14ac:dyDescent="0.25">
      <c r="A21" s="164" t="s">
        <v>22</v>
      </c>
      <c r="B21" s="78">
        <f>'Приложение 5'!B21/2</f>
        <v>6400</v>
      </c>
      <c r="C21" s="78">
        <f>'Приложение 5'!C21/2</f>
        <v>5375</v>
      </c>
      <c r="D21" s="78">
        <f>'Приложение 5'!D21/2</f>
        <v>4375</v>
      </c>
      <c r="E21" s="78">
        <f>'Приложение 5'!E21/2</f>
        <v>3600</v>
      </c>
      <c r="F21" s="78">
        <f>'Приложение 5'!F21/2</f>
        <v>2750</v>
      </c>
      <c r="G21" s="78">
        <f>'Приложение 5'!G21/2</f>
        <v>2550</v>
      </c>
      <c r="H21" s="78">
        <f>'Приложение 5'!H21/2</f>
        <v>1700</v>
      </c>
      <c r="I21" s="78">
        <f>'Приложение 5'!I21/2</f>
        <v>850</v>
      </c>
      <c r="J21" s="78">
        <f>'Приложение 5'!J21/2</f>
        <v>850</v>
      </c>
      <c r="K21" s="78">
        <f>'Приложение 5'!K21/2</f>
        <v>700</v>
      </c>
      <c r="L21" s="78">
        <f>'Приложение 5'!L21/2</f>
        <v>700</v>
      </c>
      <c r="M21" s="78">
        <f>'Приложение 5'!M21/2</f>
        <v>700</v>
      </c>
      <c r="N21" s="78" t="s">
        <v>28</v>
      </c>
      <c r="O21" s="78">
        <f>'Приложение 5'!O21/2</f>
        <v>700</v>
      </c>
      <c r="P21" s="78">
        <f>'Приложение 5'!P21/2</f>
        <v>850</v>
      </c>
      <c r="Q21" s="78">
        <f>'Приложение 5'!Q21/2</f>
        <v>1700</v>
      </c>
      <c r="R21" s="78">
        <f>'Приложение 5'!R21/2</f>
        <v>3400</v>
      </c>
      <c r="S21" s="78">
        <f>'Приложение 5'!S21/2</f>
        <v>3400</v>
      </c>
      <c r="T21" s="78">
        <f>'Приложение 5'!T21/2</f>
        <v>4250</v>
      </c>
      <c r="U21" s="27"/>
      <c r="V21" s="27"/>
      <c r="W21" s="27"/>
      <c r="X21" s="27"/>
    </row>
    <row r="22" spans="1:24" x14ac:dyDescent="0.25">
      <c r="A22" s="164" t="s">
        <v>23</v>
      </c>
      <c r="B22" s="78">
        <f>'Приложение 5'!B22/2</f>
        <v>6400</v>
      </c>
      <c r="C22" s="78">
        <f>'Приложение 5'!C22/2</f>
        <v>5375</v>
      </c>
      <c r="D22" s="78">
        <f>'Приложение 5'!D22/2</f>
        <v>4375</v>
      </c>
      <c r="E22" s="78">
        <f>'Приложение 5'!E22/2</f>
        <v>3600</v>
      </c>
      <c r="F22" s="78">
        <f>'Приложение 5'!F22/2</f>
        <v>2750</v>
      </c>
      <c r="G22" s="78">
        <f>'Приложение 5'!G22/2</f>
        <v>2550</v>
      </c>
      <c r="H22" s="78">
        <f>'Приложение 5'!H22/2</f>
        <v>1700</v>
      </c>
      <c r="I22" s="78">
        <f>'Приложение 5'!I22/2</f>
        <v>850</v>
      </c>
      <c r="J22" s="78">
        <f>'Приложение 5'!J22/2</f>
        <v>850</v>
      </c>
      <c r="K22" s="78">
        <f>'Приложение 5'!K22/2</f>
        <v>700</v>
      </c>
      <c r="L22" s="78">
        <f>'Приложение 5'!L22/2</f>
        <v>700</v>
      </c>
      <c r="M22" s="78">
        <f>'Приложение 5'!M22/2</f>
        <v>700</v>
      </c>
      <c r="N22" s="78">
        <f>'Приложение 5'!N22/2</f>
        <v>700</v>
      </c>
      <c r="O22" s="78" t="s">
        <v>28</v>
      </c>
      <c r="P22" s="78">
        <f>'Приложение 5'!P22/2</f>
        <v>850</v>
      </c>
      <c r="Q22" s="78">
        <f>'Приложение 5'!Q22/2</f>
        <v>1700</v>
      </c>
      <c r="R22" s="78">
        <f>'Приложение 5'!R22/2</f>
        <v>3400</v>
      </c>
      <c r="S22" s="78">
        <f>'Приложение 5'!S22/2</f>
        <v>3400</v>
      </c>
      <c r="T22" s="78">
        <f>'Приложение 5'!T22/2</f>
        <v>4250</v>
      </c>
      <c r="U22" s="27"/>
      <c r="V22" s="27"/>
      <c r="W22" s="27"/>
      <c r="X22" s="27"/>
    </row>
    <row r="23" spans="1:24" x14ac:dyDescent="0.25">
      <c r="A23" s="164" t="s">
        <v>24</v>
      </c>
      <c r="B23" s="78">
        <f>'Приложение 5'!B23/2</f>
        <v>7250</v>
      </c>
      <c r="C23" s="78">
        <f>'Приложение 5'!C23/2</f>
        <v>6225</v>
      </c>
      <c r="D23" s="78">
        <f>'Приложение 5'!D23/2</f>
        <v>5225</v>
      </c>
      <c r="E23" s="78">
        <f>'Приложение 5'!E23/2</f>
        <v>4450</v>
      </c>
      <c r="F23" s="78">
        <f>'Приложение 5'!F23/2</f>
        <v>3600</v>
      </c>
      <c r="G23" s="78">
        <f>'Приложение 5'!G23/2</f>
        <v>3400</v>
      </c>
      <c r="H23" s="78">
        <f>'Приложение 5'!H23/2</f>
        <v>2550</v>
      </c>
      <c r="I23" s="78">
        <f>'Приложение 5'!I23/2</f>
        <v>1700</v>
      </c>
      <c r="J23" s="78">
        <f>'Приложение 5'!J23/2</f>
        <v>1700</v>
      </c>
      <c r="K23" s="78">
        <f>'Приложение 5'!K23/2</f>
        <v>1700</v>
      </c>
      <c r="L23" s="78">
        <f>'Приложение 5'!L23/2</f>
        <v>1700</v>
      </c>
      <c r="M23" s="78">
        <f>'Приложение 5'!M23/2</f>
        <v>1700</v>
      </c>
      <c r="N23" s="78">
        <f>'Приложение 5'!N23/2</f>
        <v>850</v>
      </c>
      <c r="O23" s="78">
        <f>'Приложение 5'!O23/2</f>
        <v>850</v>
      </c>
      <c r="P23" s="78" t="s">
        <v>28</v>
      </c>
      <c r="Q23" s="78">
        <f>'Приложение 5'!Q23/2</f>
        <v>850</v>
      </c>
      <c r="R23" s="78">
        <f>'Приложение 5'!R23/2</f>
        <v>2550</v>
      </c>
      <c r="S23" s="78">
        <f>'Приложение 5'!S23/2</f>
        <v>2550</v>
      </c>
      <c r="T23" s="78">
        <f>'Приложение 5'!T23/2</f>
        <v>3400</v>
      </c>
      <c r="U23" s="27"/>
      <c r="V23" s="27"/>
      <c r="W23" s="27"/>
      <c r="X23" s="27"/>
    </row>
    <row r="24" spans="1:24" x14ac:dyDescent="0.25">
      <c r="A24" s="164" t="s">
        <v>2</v>
      </c>
      <c r="B24" s="78">
        <f>'Приложение 5'!B24/2</f>
        <v>8100</v>
      </c>
      <c r="C24" s="78">
        <f>'Приложение 5'!C24/2</f>
        <v>7075</v>
      </c>
      <c r="D24" s="78">
        <f>'Приложение 5'!D24/2</f>
        <v>6075</v>
      </c>
      <c r="E24" s="78">
        <f>'Приложение 5'!E24/2</f>
        <v>5300</v>
      </c>
      <c r="F24" s="78">
        <f>'Приложение 5'!F24/2</f>
        <v>4450</v>
      </c>
      <c r="G24" s="78">
        <f>'Приложение 5'!G24/2</f>
        <v>4250</v>
      </c>
      <c r="H24" s="78">
        <f>'Приложение 5'!H24/2</f>
        <v>3400</v>
      </c>
      <c r="I24" s="78">
        <f>'Приложение 5'!I24/2</f>
        <v>2550</v>
      </c>
      <c r="J24" s="78">
        <f>'Приложение 5'!J24/2</f>
        <v>2550</v>
      </c>
      <c r="K24" s="78">
        <f>'Приложение 5'!K24/2</f>
        <v>2250</v>
      </c>
      <c r="L24" s="78">
        <f>'Приложение 5'!L24/2</f>
        <v>2250</v>
      </c>
      <c r="M24" s="78">
        <f>'Приложение 5'!M24/2</f>
        <v>2250</v>
      </c>
      <c r="N24" s="78">
        <f>'Приложение 5'!N24/2</f>
        <v>1700</v>
      </c>
      <c r="O24" s="78">
        <f>'Приложение 5'!O24/2</f>
        <v>1700</v>
      </c>
      <c r="P24" s="78">
        <f>'Приложение 5'!P24/2</f>
        <v>850</v>
      </c>
      <c r="Q24" s="78" t="s">
        <v>28</v>
      </c>
      <c r="R24" s="78">
        <f>'Приложение 5'!R24/2</f>
        <v>1700</v>
      </c>
      <c r="S24" s="78">
        <f>'Приложение 5'!S24/2</f>
        <v>1700</v>
      </c>
      <c r="T24" s="78">
        <f>'Приложение 5'!T24/2</f>
        <v>2550</v>
      </c>
      <c r="U24" s="27"/>
      <c r="V24" s="27"/>
      <c r="W24" s="27"/>
      <c r="X24" s="27"/>
    </row>
    <row r="25" spans="1:24" x14ac:dyDescent="0.25">
      <c r="A25" s="166" t="s">
        <v>25</v>
      </c>
      <c r="B25" s="78">
        <f>'Приложение 5'!B25/2</f>
        <v>9800</v>
      </c>
      <c r="C25" s="78">
        <f>'Приложение 5'!C25/2</f>
        <v>8775</v>
      </c>
      <c r="D25" s="78">
        <f>'Приложение 5'!D25/2</f>
        <v>7775</v>
      </c>
      <c r="E25" s="78">
        <f>'Приложение 5'!E25/2</f>
        <v>7000</v>
      </c>
      <c r="F25" s="78">
        <f>'Приложение 5'!F25/2</f>
        <v>6150</v>
      </c>
      <c r="G25" s="78">
        <f>'Приложение 5'!G25/2</f>
        <v>5950</v>
      </c>
      <c r="H25" s="78">
        <f>'Приложение 5'!H25/2</f>
        <v>5100</v>
      </c>
      <c r="I25" s="78">
        <f>'Приложение 5'!I25/2</f>
        <v>4250</v>
      </c>
      <c r="J25" s="78">
        <f>'Приложение 5'!J25/2</f>
        <v>4250</v>
      </c>
      <c r="K25" s="78">
        <f>'Приложение 5'!K25/2</f>
        <v>3950</v>
      </c>
      <c r="L25" s="78">
        <f>'Приложение 5'!L25/2</f>
        <v>3950</v>
      </c>
      <c r="M25" s="78">
        <f>'Приложение 5'!M25/2</f>
        <v>3950</v>
      </c>
      <c r="N25" s="78">
        <f>'Приложение 5'!N25/2</f>
        <v>3400</v>
      </c>
      <c r="O25" s="78">
        <f>'Приложение 5'!O25/2</f>
        <v>3400</v>
      </c>
      <c r="P25" s="78">
        <f>'Приложение 5'!P25/2</f>
        <v>2550</v>
      </c>
      <c r="Q25" s="78">
        <f>'Приложение 5'!Q25/2</f>
        <v>1700</v>
      </c>
      <c r="R25" s="78" t="s">
        <v>28</v>
      </c>
      <c r="S25" s="78">
        <f>'Приложение 5'!S25/2</f>
        <v>850</v>
      </c>
      <c r="T25" s="78">
        <f>'Приложение 5'!T25/2</f>
        <v>850</v>
      </c>
      <c r="U25" s="27"/>
      <c r="V25" s="27"/>
      <c r="W25" s="27"/>
      <c r="X25" s="27"/>
    </row>
    <row r="26" spans="1:24" x14ac:dyDescent="0.25">
      <c r="A26" s="166" t="s">
        <v>26</v>
      </c>
      <c r="B26" s="78">
        <f>'Приложение 5'!B26/2</f>
        <v>9800</v>
      </c>
      <c r="C26" s="78">
        <f>'Приложение 5'!C26/2</f>
        <v>8775</v>
      </c>
      <c r="D26" s="78">
        <f>'Приложение 5'!D26/2</f>
        <v>7775</v>
      </c>
      <c r="E26" s="78">
        <f>'Приложение 5'!E26/2</f>
        <v>7000</v>
      </c>
      <c r="F26" s="78">
        <f>'Приложение 5'!F26/2</f>
        <v>6150</v>
      </c>
      <c r="G26" s="78">
        <f>'Приложение 5'!G26/2</f>
        <v>5950</v>
      </c>
      <c r="H26" s="78">
        <f>'Приложение 5'!H26/2</f>
        <v>5100</v>
      </c>
      <c r="I26" s="78">
        <f>'Приложение 5'!I26/2</f>
        <v>4250</v>
      </c>
      <c r="J26" s="78">
        <f>'Приложение 5'!J26/2</f>
        <v>4250</v>
      </c>
      <c r="K26" s="78">
        <f>'Приложение 5'!K26/2</f>
        <v>3950</v>
      </c>
      <c r="L26" s="78">
        <f>'Приложение 5'!L26/2</f>
        <v>3950</v>
      </c>
      <c r="M26" s="78">
        <f>'Приложение 5'!M26/2</f>
        <v>3950</v>
      </c>
      <c r="N26" s="78">
        <f>'Приложение 5'!N26/2</f>
        <v>3400</v>
      </c>
      <c r="O26" s="78">
        <f>'Приложение 5'!O26/2</f>
        <v>3400</v>
      </c>
      <c r="P26" s="78">
        <f>'Приложение 5'!P26/2</f>
        <v>2550</v>
      </c>
      <c r="Q26" s="78">
        <f>'Приложение 5'!Q26/2</f>
        <v>1700</v>
      </c>
      <c r="R26" s="78">
        <f>'Приложение 5'!R26/2</f>
        <v>850</v>
      </c>
      <c r="S26" s="78" t="s">
        <v>28</v>
      </c>
      <c r="T26" s="78">
        <f>'Приложение 5'!T26/2</f>
        <v>850</v>
      </c>
      <c r="U26" s="27"/>
      <c r="V26" s="27"/>
      <c r="W26" s="27"/>
      <c r="X26" s="27"/>
    </row>
    <row r="27" spans="1:24" x14ac:dyDescent="0.25">
      <c r="A27" s="166" t="s">
        <v>27</v>
      </c>
      <c r="B27" s="78">
        <f>'Приложение 5'!B27/2</f>
        <v>10650</v>
      </c>
      <c r="C27" s="78">
        <f>'Приложение 5'!C27/2</f>
        <v>9625</v>
      </c>
      <c r="D27" s="78">
        <f>'Приложение 5'!D27/2</f>
        <v>8625</v>
      </c>
      <c r="E27" s="78">
        <f>'Приложение 5'!E27/2</f>
        <v>7850</v>
      </c>
      <c r="F27" s="78">
        <f>'Приложение 5'!F27/2</f>
        <v>7000</v>
      </c>
      <c r="G27" s="78">
        <f>'Приложение 5'!G27/2</f>
        <v>6800</v>
      </c>
      <c r="H27" s="78">
        <f>'Приложение 5'!H27/2</f>
        <v>5950</v>
      </c>
      <c r="I27" s="78">
        <f>'Приложение 5'!I27/2</f>
        <v>5100</v>
      </c>
      <c r="J27" s="78">
        <f>'Приложение 5'!J27/2</f>
        <v>5100</v>
      </c>
      <c r="K27" s="78">
        <f>'Приложение 5'!K27/2</f>
        <v>4800</v>
      </c>
      <c r="L27" s="78">
        <f>'Приложение 5'!L27/2</f>
        <v>4800</v>
      </c>
      <c r="M27" s="78">
        <f>'Приложение 5'!M27/2</f>
        <v>4800</v>
      </c>
      <c r="N27" s="78">
        <f>'Приложение 5'!N27/2</f>
        <v>4250</v>
      </c>
      <c r="O27" s="78">
        <f>'Приложение 5'!O27/2</f>
        <v>4250</v>
      </c>
      <c r="P27" s="78">
        <f>'Приложение 5'!P27/2</f>
        <v>3400</v>
      </c>
      <c r="Q27" s="78">
        <f>'Приложение 5'!Q27/2</f>
        <v>2550</v>
      </c>
      <c r="R27" s="78">
        <f>'Приложение 5'!R27/2</f>
        <v>850</v>
      </c>
      <c r="S27" s="78">
        <f>'Приложение 5'!S27/2</f>
        <v>850</v>
      </c>
      <c r="T27" s="78" t="s">
        <v>28</v>
      </c>
      <c r="U27" s="27"/>
      <c r="V27" s="27"/>
      <c r="W27" s="27"/>
      <c r="X27" s="27"/>
    </row>
    <row r="28" spans="1:24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27"/>
      <c r="V28" s="27"/>
      <c r="W28" s="27"/>
      <c r="X28" s="27"/>
    </row>
    <row r="29" spans="1:24" x14ac:dyDescent="0.25">
      <c r="A29" s="157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72"/>
      <c r="N29" s="72"/>
      <c r="O29" s="72"/>
      <c r="P29" s="192" t="s">
        <v>29</v>
      </c>
      <c r="Q29" s="192"/>
      <c r="R29" s="192"/>
      <c r="S29" s="192"/>
      <c r="T29" s="192"/>
      <c r="U29" s="27"/>
      <c r="V29" s="27"/>
      <c r="W29" s="27"/>
      <c r="X29" s="27"/>
    </row>
    <row r="30" spans="1:24" x14ac:dyDescent="0.25">
      <c r="A30" s="157" t="s">
        <v>30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48"/>
      <c r="P30" s="148"/>
      <c r="Q30" s="148"/>
      <c r="R30" s="148"/>
      <c r="S30" s="148"/>
      <c r="T30" s="80"/>
      <c r="U30" s="27"/>
      <c r="V30" s="27"/>
      <c r="W30" s="27"/>
      <c r="X30" s="27"/>
    </row>
    <row r="31" spans="1:24" ht="98.25" customHeight="1" x14ac:dyDescent="0.25">
      <c r="A31" s="163"/>
      <c r="B31" s="79" t="s">
        <v>31</v>
      </c>
      <c r="C31" s="81" t="s">
        <v>84</v>
      </c>
      <c r="D31" s="79" t="s">
        <v>20</v>
      </c>
      <c r="E31" s="79" t="s">
        <v>19</v>
      </c>
      <c r="F31" s="79" t="s">
        <v>18</v>
      </c>
      <c r="G31" s="79" t="s">
        <v>17</v>
      </c>
      <c r="H31" s="79" t="s">
        <v>32</v>
      </c>
      <c r="I31" s="79" t="s">
        <v>33</v>
      </c>
      <c r="J31" s="79" t="s">
        <v>34</v>
      </c>
      <c r="K31" s="79" t="s">
        <v>35</v>
      </c>
      <c r="L31" s="79" t="s">
        <v>36</v>
      </c>
      <c r="M31" s="79" t="s">
        <v>37</v>
      </c>
      <c r="N31" s="79" t="s">
        <v>38</v>
      </c>
      <c r="O31" s="79" t="s">
        <v>39</v>
      </c>
      <c r="P31" s="79" t="s">
        <v>40</v>
      </c>
      <c r="Q31" s="82"/>
      <c r="R31" s="82"/>
      <c r="S31" s="82"/>
      <c r="T31" s="80"/>
      <c r="U31" s="27"/>
      <c r="V31" s="27"/>
      <c r="W31" s="27"/>
      <c r="X31" s="27"/>
    </row>
    <row r="32" spans="1:24" x14ac:dyDescent="0.25">
      <c r="A32" s="163" t="s">
        <v>31</v>
      </c>
      <c r="B32" s="78" t="s">
        <v>28</v>
      </c>
      <c r="C32" s="78">
        <f>'Приложение 5'!C32/2</f>
        <v>700</v>
      </c>
      <c r="D32" s="78">
        <f>'Приложение 5'!D32/2</f>
        <v>700</v>
      </c>
      <c r="E32" s="78">
        <f>'Приложение 5'!E32/2</f>
        <v>850</v>
      </c>
      <c r="F32" s="78">
        <f>'Приложение 5'!F32/2</f>
        <v>850</v>
      </c>
      <c r="G32" s="78">
        <f>'Приложение 5'!G32/2</f>
        <v>1700</v>
      </c>
      <c r="H32" s="78">
        <f>'Приложение 5'!H32/2</f>
        <v>2550</v>
      </c>
      <c r="I32" s="78">
        <f>'Приложение 5'!I32/2</f>
        <v>2550</v>
      </c>
      <c r="J32" s="78">
        <f>'Приложение 5'!J32/2</f>
        <v>2550</v>
      </c>
      <c r="K32" s="78">
        <f>'Приложение 5'!K32/2</f>
        <v>3400</v>
      </c>
      <c r="L32" s="78">
        <f>'Приложение 5'!L32/2</f>
        <v>4250</v>
      </c>
      <c r="M32" s="78">
        <f>'Приложение 5'!M32/2</f>
        <v>5100</v>
      </c>
      <c r="N32" s="78">
        <f>'Приложение 5'!N32/2</f>
        <v>5950</v>
      </c>
      <c r="O32" s="78">
        <f>'Приложение 5'!O32/2</f>
        <v>6800</v>
      </c>
      <c r="P32" s="78">
        <f>'Приложение 5'!P32/2</f>
        <v>7650</v>
      </c>
      <c r="Q32" s="76"/>
      <c r="R32" s="76"/>
      <c r="S32" s="76"/>
      <c r="T32" s="80"/>
      <c r="U32" s="27"/>
      <c r="V32" s="27"/>
      <c r="W32" s="27"/>
      <c r="X32" s="27"/>
    </row>
    <row r="33" spans="1:24" x14ac:dyDescent="0.25">
      <c r="A33" s="167" t="s">
        <v>84</v>
      </c>
      <c r="B33" s="78">
        <f>'Приложение 5'!B33/2</f>
        <v>700</v>
      </c>
      <c r="C33" s="78" t="s">
        <v>28</v>
      </c>
      <c r="D33" s="78">
        <f>'Приложение 5'!D33/2</f>
        <v>700</v>
      </c>
      <c r="E33" s="78">
        <f>'Приложение 5'!E33/2</f>
        <v>850</v>
      </c>
      <c r="F33" s="78">
        <f>'Приложение 5'!F33/2</f>
        <v>850</v>
      </c>
      <c r="G33" s="78">
        <f>'Приложение 5'!G33/2</f>
        <v>1700</v>
      </c>
      <c r="H33" s="78">
        <f>'Приложение 5'!H33/2</f>
        <v>2550</v>
      </c>
      <c r="I33" s="78">
        <f>'Приложение 5'!I33/2</f>
        <v>2550</v>
      </c>
      <c r="J33" s="78">
        <f>'Приложение 5'!J33/2</f>
        <v>2550</v>
      </c>
      <c r="K33" s="78">
        <f>'Приложение 5'!K33/2</f>
        <v>3400</v>
      </c>
      <c r="L33" s="78">
        <f>'Приложение 5'!L33/2</f>
        <v>4250</v>
      </c>
      <c r="M33" s="78">
        <f>'Приложение 5'!M33/2</f>
        <v>5100</v>
      </c>
      <c r="N33" s="78">
        <f>'Приложение 5'!N33/2</f>
        <v>5950</v>
      </c>
      <c r="O33" s="78">
        <f>'Приложение 5'!O33/2</f>
        <v>6800</v>
      </c>
      <c r="P33" s="78">
        <f>'Приложение 5'!P33/2</f>
        <v>7650</v>
      </c>
      <c r="Q33" s="76"/>
      <c r="R33" s="76"/>
      <c r="S33" s="76"/>
      <c r="T33" s="80"/>
      <c r="U33" s="27"/>
      <c r="V33" s="27"/>
      <c r="W33" s="27"/>
      <c r="X33" s="27"/>
    </row>
    <row r="34" spans="1:24" x14ac:dyDescent="0.25">
      <c r="A34" s="163" t="s">
        <v>20</v>
      </c>
      <c r="B34" s="78">
        <f>'Приложение 5'!B34/2</f>
        <v>700</v>
      </c>
      <c r="C34" s="78">
        <f>'Приложение 5'!C34/2</f>
        <v>700</v>
      </c>
      <c r="D34" s="78" t="s">
        <v>28</v>
      </c>
      <c r="E34" s="78">
        <f>'Приложение 5'!E34/2</f>
        <v>850</v>
      </c>
      <c r="F34" s="78">
        <f>'Приложение 5'!F34/2</f>
        <v>850</v>
      </c>
      <c r="G34" s="78">
        <f>'Приложение 5'!G34/2</f>
        <v>850</v>
      </c>
      <c r="H34" s="78">
        <f>'Приложение 5'!H34/2</f>
        <v>1700</v>
      </c>
      <c r="I34" s="78">
        <f>'Приложение 5'!I34/2</f>
        <v>1700</v>
      </c>
      <c r="J34" s="78">
        <f>'Приложение 5'!J34/2</f>
        <v>1700</v>
      </c>
      <c r="K34" s="78">
        <f>'Приложение 5'!K34/2</f>
        <v>2550</v>
      </c>
      <c r="L34" s="78">
        <f>'Приложение 5'!L34/2</f>
        <v>3400</v>
      </c>
      <c r="M34" s="78">
        <f>'Приложение 5'!M34/2</f>
        <v>4250</v>
      </c>
      <c r="N34" s="78">
        <f>'Приложение 5'!N34/2</f>
        <v>5100</v>
      </c>
      <c r="O34" s="78">
        <f>'Приложение 5'!O34/2</f>
        <v>5950</v>
      </c>
      <c r="P34" s="78">
        <f>'Приложение 5'!P34/2</f>
        <v>6800</v>
      </c>
      <c r="Q34" s="76"/>
      <c r="R34" s="76"/>
      <c r="S34" s="76"/>
      <c r="T34" s="80"/>
      <c r="U34" s="27"/>
      <c r="V34" s="27"/>
      <c r="W34" s="27"/>
      <c r="X34" s="27"/>
    </row>
    <row r="35" spans="1:24" x14ac:dyDescent="0.25">
      <c r="A35" s="163" t="s">
        <v>19</v>
      </c>
      <c r="B35" s="78">
        <f>'Приложение 5'!B35/2</f>
        <v>850</v>
      </c>
      <c r="C35" s="78">
        <f>'Приложение 5'!C35/2</f>
        <v>850</v>
      </c>
      <c r="D35" s="78">
        <f>'Приложение 5'!D35/2</f>
        <v>850</v>
      </c>
      <c r="E35" s="78" t="s">
        <v>28</v>
      </c>
      <c r="F35" s="78">
        <f>'Приложение 5'!F35/2</f>
        <v>850</v>
      </c>
      <c r="G35" s="78">
        <f>'Приложение 5'!G35/2</f>
        <v>850</v>
      </c>
      <c r="H35" s="78">
        <f>'Приложение 5'!H35/2</f>
        <v>1700</v>
      </c>
      <c r="I35" s="78">
        <f>'Приложение 5'!I35/2</f>
        <v>1700</v>
      </c>
      <c r="J35" s="78">
        <f>'Приложение 5'!J35/2</f>
        <v>1700</v>
      </c>
      <c r="K35" s="78">
        <f>'Приложение 5'!K35/2</f>
        <v>2550</v>
      </c>
      <c r="L35" s="78">
        <f>'Приложение 5'!L35/2</f>
        <v>3400</v>
      </c>
      <c r="M35" s="78">
        <f>'Приложение 5'!M35/2</f>
        <v>4250</v>
      </c>
      <c r="N35" s="78">
        <f>'Приложение 5'!N35/2</f>
        <v>5100</v>
      </c>
      <c r="O35" s="78">
        <f>'Приложение 5'!O35/2</f>
        <v>5950</v>
      </c>
      <c r="P35" s="78">
        <f>'Приложение 5'!P35/2</f>
        <v>6800</v>
      </c>
      <c r="Q35" s="76"/>
      <c r="R35" s="76"/>
      <c r="S35" s="76"/>
      <c r="T35" s="80"/>
      <c r="U35" s="27"/>
      <c r="V35" s="27"/>
      <c r="W35" s="27"/>
      <c r="X35" s="27"/>
    </row>
    <row r="36" spans="1:24" x14ac:dyDescent="0.25">
      <c r="A36" s="163" t="s">
        <v>18</v>
      </c>
      <c r="B36" s="78">
        <f>'Приложение 5'!B36/2</f>
        <v>850</v>
      </c>
      <c r="C36" s="78">
        <f>'Приложение 5'!C36/2</f>
        <v>850</v>
      </c>
      <c r="D36" s="78">
        <f>'Приложение 5'!D36/2</f>
        <v>850</v>
      </c>
      <c r="E36" s="78">
        <f>'Приложение 5'!E36/2</f>
        <v>850</v>
      </c>
      <c r="F36" s="78" t="s">
        <v>28</v>
      </c>
      <c r="G36" s="78">
        <f>'Приложение 5'!G36/2</f>
        <v>850</v>
      </c>
      <c r="H36" s="78">
        <f>'Приложение 5'!H36/2</f>
        <v>1700</v>
      </c>
      <c r="I36" s="78">
        <f>'Приложение 5'!I36/2</f>
        <v>1700</v>
      </c>
      <c r="J36" s="78">
        <f>'Приложение 5'!J36/2</f>
        <v>1700</v>
      </c>
      <c r="K36" s="78">
        <f>'Приложение 5'!K36/2</f>
        <v>2550</v>
      </c>
      <c r="L36" s="78">
        <f>'Приложение 5'!L36/2</f>
        <v>3400</v>
      </c>
      <c r="M36" s="78">
        <f>'Приложение 5'!M36/2</f>
        <v>4250</v>
      </c>
      <c r="N36" s="78">
        <f>'Приложение 5'!N36/2</f>
        <v>5100</v>
      </c>
      <c r="O36" s="78">
        <f>'Приложение 5'!O36/2</f>
        <v>5950</v>
      </c>
      <c r="P36" s="78">
        <f>'Приложение 5'!P36/2</f>
        <v>6800</v>
      </c>
      <c r="Q36" s="76"/>
      <c r="R36" s="76"/>
      <c r="S36" s="76"/>
      <c r="T36" s="80"/>
      <c r="U36" s="27"/>
      <c r="V36" s="27"/>
      <c r="W36" s="27"/>
      <c r="X36" s="27"/>
    </row>
    <row r="37" spans="1:24" x14ac:dyDescent="0.25">
      <c r="A37" s="163" t="s">
        <v>17</v>
      </c>
      <c r="B37" s="78">
        <f>'Приложение 5'!B37/2</f>
        <v>1700</v>
      </c>
      <c r="C37" s="78">
        <f>'Приложение 5'!C37/2</f>
        <v>1700</v>
      </c>
      <c r="D37" s="78">
        <f>'Приложение 5'!D37/2</f>
        <v>850</v>
      </c>
      <c r="E37" s="78">
        <f>'Приложение 5'!E37/2</f>
        <v>850</v>
      </c>
      <c r="F37" s="78">
        <f>'Приложение 5'!F37/2</f>
        <v>850</v>
      </c>
      <c r="G37" s="78" t="s">
        <v>28</v>
      </c>
      <c r="H37" s="78">
        <f>'Приложение 5'!H37/2</f>
        <v>850</v>
      </c>
      <c r="I37" s="78">
        <f>'Приложение 5'!I37/2</f>
        <v>850</v>
      </c>
      <c r="J37" s="78">
        <f>'Приложение 5'!J37/2</f>
        <v>850</v>
      </c>
      <c r="K37" s="78">
        <f>'Приложение 5'!K37/2</f>
        <v>1700</v>
      </c>
      <c r="L37" s="78">
        <f>'Приложение 5'!L37/2</f>
        <v>2550</v>
      </c>
      <c r="M37" s="78">
        <f>'Приложение 5'!M37/2</f>
        <v>3400</v>
      </c>
      <c r="N37" s="78">
        <f>'Приложение 5'!N37/2</f>
        <v>4250</v>
      </c>
      <c r="O37" s="78">
        <f>'Приложение 5'!O37/2</f>
        <v>5100</v>
      </c>
      <c r="P37" s="78">
        <f>'Приложение 5'!P37/2</f>
        <v>5950</v>
      </c>
      <c r="Q37" s="76"/>
      <c r="R37" s="76"/>
      <c r="S37" s="76"/>
      <c r="T37" s="80"/>
      <c r="U37" s="27"/>
      <c r="V37" s="27"/>
      <c r="W37" s="27"/>
      <c r="X37" s="27"/>
    </row>
    <row r="38" spans="1:24" x14ac:dyDescent="0.25">
      <c r="A38" s="163" t="s">
        <v>32</v>
      </c>
      <c r="B38" s="78">
        <f>'Приложение 5'!B38/2</f>
        <v>2550</v>
      </c>
      <c r="C38" s="78">
        <f>'Приложение 5'!C38/2</f>
        <v>2550</v>
      </c>
      <c r="D38" s="78">
        <f>'Приложение 5'!D38/2</f>
        <v>1700</v>
      </c>
      <c r="E38" s="78">
        <f>'Приложение 5'!E38/2</f>
        <v>1700</v>
      </c>
      <c r="F38" s="78">
        <f>'Приложение 5'!F38/2</f>
        <v>1700</v>
      </c>
      <c r="G38" s="78">
        <f>'Приложение 5'!G38/2</f>
        <v>850</v>
      </c>
      <c r="H38" s="78" t="s">
        <v>28</v>
      </c>
      <c r="I38" s="78">
        <f>'Приложение 5'!I38/2</f>
        <v>850</v>
      </c>
      <c r="J38" s="78">
        <f>'Приложение 5'!J38/2</f>
        <v>850</v>
      </c>
      <c r="K38" s="78">
        <f>'Приложение 5'!K38/2</f>
        <v>850</v>
      </c>
      <c r="L38" s="78">
        <f>'Приложение 5'!L38/2</f>
        <v>1700</v>
      </c>
      <c r="M38" s="78">
        <f>'Приложение 5'!M38/2</f>
        <v>2550</v>
      </c>
      <c r="N38" s="78">
        <f>'Приложение 5'!N38/2</f>
        <v>3400</v>
      </c>
      <c r="O38" s="78">
        <f>'Приложение 5'!O38/2</f>
        <v>4250</v>
      </c>
      <c r="P38" s="78">
        <f>'Приложение 5'!P38/2</f>
        <v>5100</v>
      </c>
      <c r="Q38" s="76"/>
      <c r="R38" s="76"/>
      <c r="S38" s="76"/>
      <c r="T38" s="80"/>
      <c r="U38" s="27"/>
      <c r="V38" s="27"/>
      <c r="W38" s="27"/>
      <c r="X38" s="27"/>
    </row>
    <row r="39" spans="1:24" x14ac:dyDescent="0.25">
      <c r="A39" s="163" t="s">
        <v>33</v>
      </c>
      <c r="B39" s="78">
        <f>'Приложение 5'!B39/2</f>
        <v>2550</v>
      </c>
      <c r="C39" s="78">
        <f>'Приложение 5'!C39/2</f>
        <v>2550</v>
      </c>
      <c r="D39" s="78">
        <f>'Приложение 5'!D39/2</f>
        <v>1700</v>
      </c>
      <c r="E39" s="78">
        <f>'Приложение 5'!E39/2</f>
        <v>1700</v>
      </c>
      <c r="F39" s="78">
        <f>'Приложение 5'!F39/2</f>
        <v>1700</v>
      </c>
      <c r="G39" s="78">
        <f>'Приложение 5'!G39/2</f>
        <v>850</v>
      </c>
      <c r="H39" s="78">
        <f>'Приложение 5'!H39/2</f>
        <v>850</v>
      </c>
      <c r="I39" s="78" t="s">
        <v>28</v>
      </c>
      <c r="J39" s="78">
        <f>'Приложение 5'!J39/2</f>
        <v>850</v>
      </c>
      <c r="K39" s="78">
        <f>'Приложение 5'!K39/2</f>
        <v>850</v>
      </c>
      <c r="L39" s="78">
        <f>'Приложение 5'!L39/2</f>
        <v>1700</v>
      </c>
      <c r="M39" s="78">
        <f>'Приложение 5'!M39/2</f>
        <v>2550</v>
      </c>
      <c r="N39" s="78">
        <f>'Приложение 5'!N39/2</f>
        <v>3400</v>
      </c>
      <c r="O39" s="78">
        <f>'Приложение 5'!O39/2</f>
        <v>4250</v>
      </c>
      <c r="P39" s="78">
        <f>'Приложение 5'!P39/2</f>
        <v>5100</v>
      </c>
      <c r="Q39" s="76"/>
      <c r="R39" s="76"/>
      <c r="S39" s="76"/>
      <c r="T39" s="80"/>
      <c r="U39" s="27"/>
      <c r="V39" s="27"/>
      <c r="W39" s="27"/>
      <c r="X39" s="27"/>
    </row>
    <row r="40" spans="1:24" x14ac:dyDescent="0.25">
      <c r="A40" s="163" t="s">
        <v>34</v>
      </c>
      <c r="B40" s="78">
        <f>'Приложение 5'!B40/2</f>
        <v>2550</v>
      </c>
      <c r="C40" s="78">
        <f>'Приложение 5'!C40/2</f>
        <v>2550</v>
      </c>
      <c r="D40" s="78">
        <f>'Приложение 5'!D40/2</f>
        <v>1700</v>
      </c>
      <c r="E40" s="78">
        <f>'Приложение 5'!E40/2</f>
        <v>1700</v>
      </c>
      <c r="F40" s="78">
        <f>'Приложение 5'!F40/2</f>
        <v>1700</v>
      </c>
      <c r="G40" s="78">
        <f>'Приложение 5'!G40/2</f>
        <v>850</v>
      </c>
      <c r="H40" s="78">
        <f>'Приложение 5'!H40/2</f>
        <v>850</v>
      </c>
      <c r="I40" s="78">
        <f>'Приложение 5'!I40/2</f>
        <v>850</v>
      </c>
      <c r="J40" s="78" t="s">
        <v>28</v>
      </c>
      <c r="K40" s="78">
        <f>'Приложение 5'!K40/2</f>
        <v>850</v>
      </c>
      <c r="L40" s="78">
        <f>'Приложение 5'!L40/2</f>
        <v>1700</v>
      </c>
      <c r="M40" s="78">
        <f>'Приложение 5'!M40/2</f>
        <v>2550</v>
      </c>
      <c r="N40" s="78">
        <f>'Приложение 5'!N40/2</f>
        <v>3400</v>
      </c>
      <c r="O40" s="78">
        <f>'Приложение 5'!O40/2</f>
        <v>4250</v>
      </c>
      <c r="P40" s="78">
        <f>'Приложение 5'!P40/2</f>
        <v>5100</v>
      </c>
      <c r="Q40" s="76"/>
      <c r="R40" s="76"/>
      <c r="S40" s="76"/>
      <c r="T40" s="80"/>
      <c r="U40" s="27"/>
      <c r="V40" s="27"/>
      <c r="W40" s="27"/>
      <c r="X40" s="27"/>
    </row>
    <row r="41" spans="1:24" x14ac:dyDescent="0.25">
      <c r="A41" s="163" t="s">
        <v>35</v>
      </c>
      <c r="B41" s="78">
        <f>'Приложение 5'!B41/2</f>
        <v>3400</v>
      </c>
      <c r="C41" s="78">
        <f>'Приложение 5'!C41/2</f>
        <v>3400</v>
      </c>
      <c r="D41" s="78">
        <f>'Приложение 5'!D41/2</f>
        <v>2550</v>
      </c>
      <c r="E41" s="78">
        <f>'Приложение 5'!E41/2</f>
        <v>2550</v>
      </c>
      <c r="F41" s="78">
        <f>'Приложение 5'!F41/2</f>
        <v>2550</v>
      </c>
      <c r="G41" s="78">
        <f>'Приложение 5'!G41/2</f>
        <v>1700</v>
      </c>
      <c r="H41" s="78">
        <f>'Приложение 5'!H41/2</f>
        <v>850</v>
      </c>
      <c r="I41" s="78">
        <f>'Приложение 5'!I41/2</f>
        <v>850</v>
      </c>
      <c r="J41" s="78">
        <f>'Приложение 5'!J41/2</f>
        <v>850</v>
      </c>
      <c r="K41" s="78" t="s">
        <v>28</v>
      </c>
      <c r="L41" s="78">
        <f>'Приложение 5'!L41/2</f>
        <v>850</v>
      </c>
      <c r="M41" s="78">
        <f>'Приложение 5'!M41/2</f>
        <v>1700</v>
      </c>
      <c r="N41" s="78">
        <f>'Приложение 5'!N41/2</f>
        <v>2550</v>
      </c>
      <c r="O41" s="78">
        <f>'Приложение 5'!O41/2</f>
        <v>3400</v>
      </c>
      <c r="P41" s="78">
        <f>'Приложение 5'!P41/2</f>
        <v>4250</v>
      </c>
      <c r="Q41" s="76"/>
      <c r="R41" s="76"/>
      <c r="S41" s="76"/>
      <c r="T41" s="80"/>
      <c r="U41" s="27"/>
      <c r="V41" s="27"/>
      <c r="W41" s="27"/>
      <c r="X41" s="27"/>
    </row>
    <row r="42" spans="1:24" x14ac:dyDescent="0.25">
      <c r="A42" s="163" t="s">
        <v>36</v>
      </c>
      <c r="B42" s="78">
        <f>'Приложение 5'!B42/2</f>
        <v>4250</v>
      </c>
      <c r="C42" s="78">
        <f>'Приложение 5'!C42/2</f>
        <v>4250</v>
      </c>
      <c r="D42" s="78">
        <f>'Приложение 5'!D42/2</f>
        <v>3400</v>
      </c>
      <c r="E42" s="78">
        <f>'Приложение 5'!E42/2</f>
        <v>3400</v>
      </c>
      <c r="F42" s="78">
        <f>'Приложение 5'!F42/2</f>
        <v>3400</v>
      </c>
      <c r="G42" s="78">
        <f>'Приложение 5'!G42/2</f>
        <v>2550</v>
      </c>
      <c r="H42" s="78">
        <f>'Приложение 5'!H42/2</f>
        <v>1700</v>
      </c>
      <c r="I42" s="78">
        <f>'Приложение 5'!I42/2</f>
        <v>1700</v>
      </c>
      <c r="J42" s="78">
        <f>'Приложение 5'!J42/2</f>
        <v>1700</v>
      </c>
      <c r="K42" s="78">
        <f>'Приложение 5'!K42/2</f>
        <v>850</v>
      </c>
      <c r="L42" s="78" t="s">
        <v>28</v>
      </c>
      <c r="M42" s="78">
        <f>'Приложение 5'!M42/2</f>
        <v>850</v>
      </c>
      <c r="N42" s="78">
        <f>'Приложение 5'!N42/2</f>
        <v>1700</v>
      </c>
      <c r="O42" s="78">
        <f>'Приложение 5'!O42/2</f>
        <v>2550</v>
      </c>
      <c r="P42" s="78">
        <f>'Приложение 5'!P42/2</f>
        <v>3400</v>
      </c>
      <c r="Q42" s="76"/>
      <c r="R42" s="76"/>
      <c r="S42" s="76"/>
      <c r="T42" s="80"/>
      <c r="U42" s="27"/>
      <c r="V42" s="27"/>
      <c r="W42" s="27"/>
      <c r="X42" s="27"/>
    </row>
    <row r="43" spans="1:24" x14ac:dyDescent="0.25">
      <c r="A43" s="163" t="s">
        <v>37</v>
      </c>
      <c r="B43" s="78">
        <f>'Приложение 5'!B43/2</f>
        <v>5100</v>
      </c>
      <c r="C43" s="78">
        <f>'Приложение 5'!C43/2</f>
        <v>5100</v>
      </c>
      <c r="D43" s="78">
        <f>'Приложение 5'!D43/2</f>
        <v>4250</v>
      </c>
      <c r="E43" s="78">
        <f>'Приложение 5'!E43/2</f>
        <v>4250</v>
      </c>
      <c r="F43" s="78">
        <f>'Приложение 5'!F43/2</f>
        <v>4250</v>
      </c>
      <c r="G43" s="78">
        <f>'Приложение 5'!G43/2</f>
        <v>3400</v>
      </c>
      <c r="H43" s="78">
        <f>'Приложение 5'!H43/2</f>
        <v>2550</v>
      </c>
      <c r="I43" s="78">
        <f>'Приложение 5'!I43/2</f>
        <v>2550</v>
      </c>
      <c r="J43" s="78">
        <f>'Приложение 5'!J43/2</f>
        <v>2550</v>
      </c>
      <c r="K43" s="78">
        <f>'Приложение 5'!K43/2</f>
        <v>1700</v>
      </c>
      <c r="L43" s="78">
        <f>'Приложение 5'!L43/2</f>
        <v>850</v>
      </c>
      <c r="M43" s="78" t="s">
        <v>28</v>
      </c>
      <c r="N43" s="78">
        <f>'Приложение 5'!N43/2</f>
        <v>850</v>
      </c>
      <c r="O43" s="78">
        <f>'Приложение 5'!O43/2</f>
        <v>1700</v>
      </c>
      <c r="P43" s="78">
        <f>'Приложение 5'!P43/2</f>
        <v>2550</v>
      </c>
      <c r="Q43" s="76"/>
      <c r="R43" s="76"/>
      <c r="S43" s="76"/>
      <c r="T43" s="80"/>
      <c r="U43" s="27"/>
      <c r="V43" s="27"/>
      <c r="W43" s="27"/>
      <c r="X43" s="27"/>
    </row>
    <row r="44" spans="1:24" x14ac:dyDescent="0.25">
      <c r="A44" s="163" t="s">
        <v>38</v>
      </c>
      <c r="B44" s="78">
        <f>'Приложение 5'!B44/2</f>
        <v>5950</v>
      </c>
      <c r="C44" s="78">
        <f>'Приложение 5'!C44/2</f>
        <v>5950</v>
      </c>
      <c r="D44" s="78">
        <f>'Приложение 5'!D44/2</f>
        <v>5100</v>
      </c>
      <c r="E44" s="78">
        <f>'Приложение 5'!E44/2</f>
        <v>5100</v>
      </c>
      <c r="F44" s="78">
        <f>'Приложение 5'!F44/2</f>
        <v>5100</v>
      </c>
      <c r="G44" s="78">
        <f>'Приложение 5'!G44/2</f>
        <v>4250</v>
      </c>
      <c r="H44" s="78">
        <f>'Приложение 5'!H44/2</f>
        <v>3400</v>
      </c>
      <c r="I44" s="78">
        <f>'Приложение 5'!I44/2</f>
        <v>3400</v>
      </c>
      <c r="J44" s="78">
        <f>'Приложение 5'!J44/2</f>
        <v>3400</v>
      </c>
      <c r="K44" s="78">
        <f>'Приложение 5'!K44/2</f>
        <v>2550</v>
      </c>
      <c r="L44" s="78">
        <f>'Приложение 5'!L44/2</f>
        <v>1700</v>
      </c>
      <c r="M44" s="78">
        <f>'Приложение 5'!M44/2</f>
        <v>850</v>
      </c>
      <c r="N44" s="78" t="s">
        <v>28</v>
      </c>
      <c r="O44" s="78">
        <f>'Приложение 5'!O44/2</f>
        <v>850</v>
      </c>
      <c r="P44" s="78">
        <f>'Приложение 5'!P44/2</f>
        <v>1700</v>
      </c>
      <c r="Q44" s="76"/>
      <c r="R44" s="76"/>
      <c r="S44" s="76"/>
      <c r="T44" s="80"/>
      <c r="U44" s="27"/>
      <c r="V44" s="27"/>
      <c r="W44" s="27"/>
      <c r="X44" s="27"/>
    </row>
    <row r="45" spans="1:24" x14ac:dyDescent="0.25">
      <c r="A45" s="163" t="s">
        <v>39</v>
      </c>
      <c r="B45" s="78">
        <f>'Приложение 5'!B45/2</f>
        <v>6800</v>
      </c>
      <c r="C45" s="78">
        <f>'Приложение 5'!C45/2</f>
        <v>6800</v>
      </c>
      <c r="D45" s="78">
        <f>'Приложение 5'!D45/2</f>
        <v>5950</v>
      </c>
      <c r="E45" s="78">
        <f>'Приложение 5'!E45/2</f>
        <v>5950</v>
      </c>
      <c r="F45" s="78">
        <f>'Приложение 5'!F45/2</f>
        <v>5950</v>
      </c>
      <c r="G45" s="78">
        <f>'Приложение 5'!G45/2</f>
        <v>5100</v>
      </c>
      <c r="H45" s="78">
        <f>'Приложение 5'!H45/2</f>
        <v>4250</v>
      </c>
      <c r="I45" s="78">
        <f>'Приложение 5'!I45/2</f>
        <v>4250</v>
      </c>
      <c r="J45" s="78">
        <f>'Приложение 5'!J45/2</f>
        <v>4250</v>
      </c>
      <c r="K45" s="78">
        <f>'Приложение 5'!K45/2</f>
        <v>3400</v>
      </c>
      <c r="L45" s="78">
        <f>'Приложение 5'!L45/2</f>
        <v>2550</v>
      </c>
      <c r="M45" s="78">
        <f>'Приложение 5'!M45/2</f>
        <v>1700</v>
      </c>
      <c r="N45" s="78">
        <f>'Приложение 5'!N45/2</f>
        <v>850</v>
      </c>
      <c r="O45" s="78" t="s">
        <v>28</v>
      </c>
      <c r="P45" s="78">
        <f>'Приложение 5'!P45/2</f>
        <v>850</v>
      </c>
      <c r="Q45" s="76"/>
      <c r="R45" s="76"/>
      <c r="S45" s="76"/>
      <c r="T45" s="80"/>
      <c r="U45" s="27"/>
      <c r="V45" s="27"/>
      <c r="W45" s="27"/>
      <c r="X45" s="27"/>
    </row>
    <row r="46" spans="1:24" x14ac:dyDescent="0.25">
      <c r="A46" s="163" t="s">
        <v>40</v>
      </c>
      <c r="B46" s="78">
        <f>'Приложение 5'!B46/2</f>
        <v>7650</v>
      </c>
      <c r="C46" s="78">
        <f>'Приложение 5'!C46/2</f>
        <v>7650</v>
      </c>
      <c r="D46" s="78">
        <f>'Приложение 5'!D46/2</f>
        <v>6800</v>
      </c>
      <c r="E46" s="78">
        <f>'Приложение 5'!E46/2</f>
        <v>6800</v>
      </c>
      <c r="F46" s="78">
        <f>'Приложение 5'!F46/2</f>
        <v>6800</v>
      </c>
      <c r="G46" s="78">
        <f>'Приложение 5'!G46/2</f>
        <v>5950</v>
      </c>
      <c r="H46" s="78">
        <f>'Приложение 5'!H46/2</f>
        <v>5100</v>
      </c>
      <c r="I46" s="78">
        <f>'Приложение 5'!I46/2</f>
        <v>5100</v>
      </c>
      <c r="J46" s="78">
        <f>'Приложение 5'!J46/2</f>
        <v>5100</v>
      </c>
      <c r="K46" s="78">
        <f>'Приложение 5'!K46/2</f>
        <v>4250</v>
      </c>
      <c r="L46" s="78">
        <f>'Приложение 5'!L46/2</f>
        <v>3400</v>
      </c>
      <c r="M46" s="78">
        <f>'Приложение 5'!M46/2</f>
        <v>2550</v>
      </c>
      <c r="N46" s="78">
        <f>'Приложение 5'!N46/2</f>
        <v>1700</v>
      </c>
      <c r="O46" s="78">
        <f>'Приложение 5'!O46/2</f>
        <v>850</v>
      </c>
      <c r="P46" s="78" t="s">
        <v>28</v>
      </c>
      <c r="Q46" s="76"/>
      <c r="R46" s="76"/>
      <c r="S46" s="76"/>
      <c r="T46" s="80"/>
      <c r="U46" s="27"/>
      <c r="V46" s="27"/>
      <c r="W46" s="27"/>
      <c r="X46" s="27"/>
    </row>
    <row r="47" spans="1:24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27"/>
      <c r="V47" s="27"/>
      <c r="W47" s="27"/>
      <c r="X47" s="27"/>
    </row>
    <row r="48" spans="1:24" x14ac:dyDescent="0.25">
      <c r="A48" s="157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92" t="s">
        <v>41</v>
      </c>
      <c r="Q48" s="192"/>
      <c r="R48" s="192"/>
      <c r="S48" s="192"/>
      <c r="T48" s="192"/>
      <c r="U48" s="27"/>
      <c r="V48" s="27"/>
      <c r="W48" s="27"/>
      <c r="X48" s="27"/>
    </row>
    <row r="49" spans="1:24" x14ac:dyDescent="0.25">
      <c r="A49" s="157" t="s">
        <v>89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48"/>
      <c r="Q49" s="148"/>
      <c r="R49" s="148"/>
      <c r="S49" s="148"/>
      <c r="T49" s="148"/>
      <c r="U49" s="27"/>
      <c r="V49" s="27"/>
      <c r="W49" s="27"/>
      <c r="X49" s="27"/>
    </row>
    <row r="50" spans="1:24" ht="116.25" customHeight="1" x14ac:dyDescent="0.25">
      <c r="A50" s="163"/>
      <c r="B50" s="79" t="s">
        <v>31</v>
      </c>
      <c r="C50" s="81" t="s">
        <v>84</v>
      </c>
      <c r="D50" s="79" t="s">
        <v>22</v>
      </c>
      <c r="E50" s="79" t="s">
        <v>23</v>
      </c>
      <c r="F50" s="79" t="s">
        <v>24</v>
      </c>
      <c r="G50" s="79" t="s">
        <v>2</v>
      </c>
      <c r="H50" s="79" t="s">
        <v>42</v>
      </c>
      <c r="I50" s="79" t="s">
        <v>26</v>
      </c>
      <c r="J50" s="79" t="s">
        <v>27</v>
      </c>
      <c r="K50" s="79" t="s">
        <v>43</v>
      </c>
      <c r="L50" s="79" t="s">
        <v>44</v>
      </c>
      <c r="M50" s="79" t="s">
        <v>45</v>
      </c>
      <c r="N50" s="79" t="s">
        <v>46</v>
      </c>
      <c r="O50" s="79" t="s">
        <v>87</v>
      </c>
      <c r="P50" s="79" t="s">
        <v>47</v>
      </c>
      <c r="Q50" s="79" t="s">
        <v>88</v>
      </c>
      <c r="R50" s="82"/>
      <c r="S50" s="82"/>
      <c r="T50" s="82"/>
      <c r="U50" s="27"/>
      <c r="V50" s="27"/>
      <c r="W50" s="27"/>
      <c r="X50" s="27"/>
    </row>
    <row r="51" spans="1:24" x14ac:dyDescent="0.25">
      <c r="A51" s="163" t="s">
        <v>31</v>
      </c>
      <c r="B51" s="78" t="s">
        <v>28</v>
      </c>
      <c r="C51" s="78">
        <f>'Приложение 5'!C51/2</f>
        <v>700</v>
      </c>
      <c r="D51" s="78">
        <f>'Приложение 5'!D51/2</f>
        <v>700</v>
      </c>
      <c r="E51" s="78">
        <f>'Приложение 5'!E51/2</f>
        <v>700</v>
      </c>
      <c r="F51" s="78">
        <f>'Приложение 5'!F51/2</f>
        <v>1700</v>
      </c>
      <c r="G51" s="78">
        <f>'Приложение 5'!G51/2</f>
        <v>2250</v>
      </c>
      <c r="H51" s="78">
        <f>'Приложение 5'!H51/2</f>
        <v>3950</v>
      </c>
      <c r="I51" s="78">
        <f>'Приложение 5'!I51/2</f>
        <v>3950</v>
      </c>
      <c r="J51" s="78">
        <f>'Приложение 5'!J51/2</f>
        <v>4800</v>
      </c>
      <c r="K51" s="78">
        <v>6750</v>
      </c>
      <c r="L51" s="78">
        <v>6750</v>
      </c>
      <c r="M51" s="78">
        <v>6750</v>
      </c>
      <c r="N51" s="78">
        <v>7725</v>
      </c>
      <c r="O51" s="78">
        <v>7725</v>
      </c>
      <c r="P51" s="78">
        <v>8700</v>
      </c>
      <c r="Q51" s="78">
        <v>9675</v>
      </c>
      <c r="R51" s="76"/>
      <c r="S51" s="76"/>
      <c r="T51" s="76"/>
      <c r="U51" s="27"/>
      <c r="V51" s="27"/>
      <c r="W51" s="27"/>
      <c r="X51" s="27"/>
    </row>
    <row r="52" spans="1:24" x14ac:dyDescent="0.25">
      <c r="A52" s="167" t="s">
        <v>84</v>
      </c>
      <c r="B52" s="78">
        <f>'Приложение 5'!B52/2</f>
        <v>700</v>
      </c>
      <c r="C52" s="78" t="s">
        <v>28</v>
      </c>
      <c r="D52" s="78">
        <f>'Приложение 5'!D52/2</f>
        <v>700</v>
      </c>
      <c r="E52" s="78">
        <f>'Приложение 5'!E52/2</f>
        <v>700</v>
      </c>
      <c r="F52" s="78">
        <f>'Приложение 5'!F52/2</f>
        <v>1700</v>
      </c>
      <c r="G52" s="78">
        <f>'Приложение 5'!G52/2</f>
        <v>2250</v>
      </c>
      <c r="H52" s="78">
        <f>'Приложение 5'!H52/2</f>
        <v>3950</v>
      </c>
      <c r="I52" s="78">
        <f>'Приложение 5'!I52/2</f>
        <v>3950</v>
      </c>
      <c r="J52" s="78">
        <f>'Приложение 5'!J52/2</f>
        <v>4800</v>
      </c>
      <c r="K52" s="78">
        <v>6750</v>
      </c>
      <c r="L52" s="78">
        <v>6750</v>
      </c>
      <c r="M52" s="78">
        <v>6750</v>
      </c>
      <c r="N52" s="78">
        <v>7725</v>
      </c>
      <c r="O52" s="78">
        <v>7725</v>
      </c>
      <c r="P52" s="78">
        <v>8700</v>
      </c>
      <c r="Q52" s="78">
        <v>9675</v>
      </c>
      <c r="R52" s="76"/>
      <c r="S52" s="76"/>
      <c r="T52" s="76"/>
      <c r="U52" s="27"/>
      <c r="V52" s="27"/>
      <c r="W52" s="27"/>
      <c r="X52" s="27"/>
    </row>
    <row r="53" spans="1:24" x14ac:dyDescent="0.25">
      <c r="A53" s="163" t="s">
        <v>22</v>
      </c>
      <c r="B53" s="78">
        <f>'Приложение 5'!B53/2</f>
        <v>700</v>
      </c>
      <c r="C53" s="78">
        <f>'Приложение 5'!C53/2</f>
        <v>700</v>
      </c>
      <c r="D53" s="78" t="s">
        <v>28</v>
      </c>
      <c r="E53" s="78">
        <f>'Приложение 5'!E53/2</f>
        <v>700</v>
      </c>
      <c r="F53" s="78">
        <f>'Приложение 5'!F53/2</f>
        <v>850</v>
      </c>
      <c r="G53" s="78">
        <f>'Приложение 5'!G53/2</f>
        <v>1700</v>
      </c>
      <c r="H53" s="78">
        <f>'Приложение 5'!H53/2</f>
        <v>3400</v>
      </c>
      <c r="I53" s="78">
        <f>'Приложение 5'!I53/2</f>
        <v>3400</v>
      </c>
      <c r="J53" s="78">
        <f>'Приложение 5'!J53/2</f>
        <v>4250</v>
      </c>
      <c r="K53" s="78">
        <v>6200</v>
      </c>
      <c r="L53" s="78">
        <v>6200</v>
      </c>
      <c r="M53" s="78">
        <v>6200</v>
      </c>
      <c r="N53" s="78">
        <v>7175</v>
      </c>
      <c r="O53" s="78">
        <v>7175</v>
      </c>
      <c r="P53" s="78">
        <v>8150</v>
      </c>
      <c r="Q53" s="78">
        <v>9125</v>
      </c>
      <c r="R53" s="76"/>
      <c r="S53" s="76"/>
      <c r="T53" s="76"/>
      <c r="U53" s="27"/>
      <c r="V53" s="27"/>
      <c r="W53" s="27"/>
      <c r="X53" s="27"/>
    </row>
    <row r="54" spans="1:24" x14ac:dyDescent="0.25">
      <c r="A54" s="163" t="s">
        <v>23</v>
      </c>
      <c r="B54" s="78">
        <f>'Приложение 5'!B54/2</f>
        <v>700</v>
      </c>
      <c r="C54" s="78">
        <f>'Приложение 5'!C54/2</f>
        <v>700</v>
      </c>
      <c r="D54" s="78">
        <f>'Приложение 5'!D54/2</f>
        <v>700</v>
      </c>
      <c r="E54" s="78" t="s">
        <v>28</v>
      </c>
      <c r="F54" s="78">
        <f>'Приложение 5'!F54/2</f>
        <v>850</v>
      </c>
      <c r="G54" s="78">
        <f>'Приложение 5'!G54/2</f>
        <v>1700</v>
      </c>
      <c r="H54" s="78">
        <f>'Приложение 5'!H54/2</f>
        <v>3400</v>
      </c>
      <c r="I54" s="78">
        <f>'Приложение 5'!I54/2</f>
        <v>3400</v>
      </c>
      <c r="J54" s="78">
        <f>'Приложение 5'!J54/2</f>
        <v>4250</v>
      </c>
      <c r="K54" s="78">
        <v>6200</v>
      </c>
      <c r="L54" s="78">
        <v>6200</v>
      </c>
      <c r="M54" s="78">
        <v>6200</v>
      </c>
      <c r="N54" s="78">
        <v>7175</v>
      </c>
      <c r="O54" s="78">
        <v>7175</v>
      </c>
      <c r="P54" s="78">
        <v>8150</v>
      </c>
      <c r="Q54" s="78">
        <v>9125</v>
      </c>
      <c r="R54" s="76"/>
      <c r="S54" s="76"/>
      <c r="T54" s="76"/>
      <c r="U54" s="27"/>
      <c r="V54" s="27"/>
      <c r="W54" s="27"/>
      <c r="X54" s="27"/>
    </row>
    <row r="55" spans="1:24" x14ac:dyDescent="0.25">
      <c r="A55" s="163" t="s">
        <v>24</v>
      </c>
      <c r="B55" s="78">
        <f>'Приложение 5'!B55/2</f>
        <v>1700</v>
      </c>
      <c r="C55" s="78">
        <f>'Приложение 5'!C55/2</f>
        <v>1700</v>
      </c>
      <c r="D55" s="78">
        <f>'Приложение 5'!D55/2</f>
        <v>850</v>
      </c>
      <c r="E55" s="78">
        <f>'Приложение 5'!E55/2</f>
        <v>850</v>
      </c>
      <c r="F55" s="78" t="s">
        <v>28</v>
      </c>
      <c r="G55" s="78">
        <f>'Приложение 5'!G55/2</f>
        <v>850</v>
      </c>
      <c r="H55" s="78">
        <f>'Приложение 5'!H55/2</f>
        <v>2550</v>
      </c>
      <c r="I55" s="78">
        <f>'Приложение 5'!I55/2</f>
        <v>2550</v>
      </c>
      <c r="J55" s="78">
        <f>'Приложение 5'!J55/2</f>
        <v>3400</v>
      </c>
      <c r="K55" s="78">
        <v>5350</v>
      </c>
      <c r="L55" s="78">
        <v>5350</v>
      </c>
      <c r="M55" s="78">
        <v>5350</v>
      </c>
      <c r="N55" s="78">
        <v>6325</v>
      </c>
      <c r="O55" s="78">
        <v>6325</v>
      </c>
      <c r="P55" s="78">
        <v>7300</v>
      </c>
      <c r="Q55" s="78">
        <v>8275</v>
      </c>
      <c r="R55" s="76"/>
      <c r="S55" s="76"/>
      <c r="T55" s="76"/>
      <c r="U55" s="27"/>
      <c r="V55" s="27"/>
      <c r="W55" s="27"/>
      <c r="X55" s="27"/>
    </row>
    <row r="56" spans="1:24" x14ac:dyDescent="0.25">
      <c r="A56" s="163" t="s">
        <v>2</v>
      </c>
      <c r="B56" s="78">
        <f>'Приложение 5'!B56/2</f>
        <v>2250</v>
      </c>
      <c r="C56" s="78">
        <f>'Приложение 5'!C56/2</f>
        <v>2250</v>
      </c>
      <c r="D56" s="78">
        <f>'Приложение 5'!D56/2</f>
        <v>1700</v>
      </c>
      <c r="E56" s="78">
        <f>'Приложение 5'!E56/2</f>
        <v>1700</v>
      </c>
      <c r="F56" s="78">
        <f>'Приложение 5'!F56/2</f>
        <v>850</v>
      </c>
      <c r="G56" s="78" t="s">
        <v>28</v>
      </c>
      <c r="H56" s="78">
        <f>'Приложение 5'!H56/2</f>
        <v>1700</v>
      </c>
      <c r="I56" s="78">
        <f>'Приложение 5'!I56/2</f>
        <v>1700</v>
      </c>
      <c r="J56" s="78">
        <f>'Приложение 5'!J56/2</f>
        <v>2550</v>
      </c>
      <c r="K56" s="78">
        <v>4500</v>
      </c>
      <c r="L56" s="78">
        <v>4500</v>
      </c>
      <c r="M56" s="78">
        <v>4500</v>
      </c>
      <c r="N56" s="78">
        <v>5475</v>
      </c>
      <c r="O56" s="78">
        <v>5475</v>
      </c>
      <c r="P56" s="78">
        <v>6450</v>
      </c>
      <c r="Q56" s="78">
        <v>7425</v>
      </c>
      <c r="R56" s="76"/>
      <c r="S56" s="76"/>
      <c r="T56" s="76"/>
      <c r="U56" s="27"/>
      <c r="V56" s="27"/>
      <c r="W56" s="27"/>
      <c r="X56" s="27"/>
    </row>
    <row r="57" spans="1:24" x14ac:dyDescent="0.25">
      <c r="A57" s="163" t="s">
        <v>42</v>
      </c>
      <c r="B57" s="78">
        <f>'Приложение 5'!B57/2</f>
        <v>3950</v>
      </c>
      <c r="C57" s="78">
        <f>'Приложение 5'!C57/2</f>
        <v>3950</v>
      </c>
      <c r="D57" s="78">
        <f>'Приложение 5'!D57/2</f>
        <v>3400</v>
      </c>
      <c r="E57" s="78">
        <f>'Приложение 5'!E57/2</f>
        <v>3400</v>
      </c>
      <c r="F57" s="78">
        <f>'Приложение 5'!F57/2</f>
        <v>2550</v>
      </c>
      <c r="G57" s="78">
        <f>'Приложение 5'!G57/2</f>
        <v>1700</v>
      </c>
      <c r="H57" s="78" t="s">
        <v>28</v>
      </c>
      <c r="I57" s="78">
        <f>'Приложение 5'!I57/2</f>
        <v>850</v>
      </c>
      <c r="J57" s="78">
        <f>'Приложение 5'!J57/2</f>
        <v>850</v>
      </c>
      <c r="K57" s="78">
        <v>2800</v>
      </c>
      <c r="L57" s="78">
        <v>2800</v>
      </c>
      <c r="M57" s="78">
        <v>2800</v>
      </c>
      <c r="N57" s="78">
        <v>3775</v>
      </c>
      <c r="O57" s="78">
        <v>3775</v>
      </c>
      <c r="P57" s="78">
        <v>4750</v>
      </c>
      <c r="Q57" s="78">
        <v>5725</v>
      </c>
      <c r="R57" s="76"/>
      <c r="S57" s="76"/>
      <c r="T57" s="76"/>
      <c r="U57" s="27"/>
      <c r="V57" s="27"/>
      <c r="W57" s="27"/>
      <c r="X57" s="27"/>
    </row>
    <row r="58" spans="1:24" x14ac:dyDescent="0.25">
      <c r="A58" s="163" t="s">
        <v>26</v>
      </c>
      <c r="B58" s="78">
        <f>'Приложение 5'!B58/2</f>
        <v>3950</v>
      </c>
      <c r="C58" s="78">
        <f>'Приложение 5'!C58/2</f>
        <v>3950</v>
      </c>
      <c r="D58" s="78">
        <f>'Приложение 5'!D58/2</f>
        <v>3400</v>
      </c>
      <c r="E58" s="78">
        <f>'Приложение 5'!E58/2</f>
        <v>3400</v>
      </c>
      <c r="F58" s="78">
        <f>'Приложение 5'!F58/2</f>
        <v>2550</v>
      </c>
      <c r="G58" s="78">
        <f>'Приложение 5'!G58/2</f>
        <v>1700</v>
      </c>
      <c r="H58" s="78">
        <f>'Приложение 5'!H58/2</f>
        <v>850</v>
      </c>
      <c r="I58" s="78" t="s">
        <v>28</v>
      </c>
      <c r="J58" s="78">
        <f>'Приложение 5'!J58/2</f>
        <v>850</v>
      </c>
      <c r="K58" s="78">
        <v>2800</v>
      </c>
      <c r="L58" s="78">
        <v>2800</v>
      </c>
      <c r="M58" s="78">
        <v>2800</v>
      </c>
      <c r="N58" s="78">
        <v>3775</v>
      </c>
      <c r="O58" s="78">
        <v>3775</v>
      </c>
      <c r="P58" s="78">
        <v>4750</v>
      </c>
      <c r="Q58" s="78">
        <v>5725</v>
      </c>
      <c r="R58" s="76"/>
      <c r="S58" s="76"/>
      <c r="T58" s="76"/>
      <c r="U58" s="27"/>
      <c r="V58" s="27"/>
      <c r="W58" s="27"/>
      <c r="X58" s="27"/>
    </row>
    <row r="59" spans="1:24" x14ac:dyDescent="0.25">
      <c r="A59" s="163" t="s">
        <v>27</v>
      </c>
      <c r="B59" s="78">
        <f>'Приложение 5'!B59/2</f>
        <v>4800</v>
      </c>
      <c r="C59" s="78">
        <f>'Приложение 5'!C59/2</f>
        <v>4800</v>
      </c>
      <c r="D59" s="78">
        <f>'Приложение 5'!D59/2</f>
        <v>4250</v>
      </c>
      <c r="E59" s="78">
        <f>'Приложение 5'!E59/2</f>
        <v>4250</v>
      </c>
      <c r="F59" s="78">
        <f>'Приложение 5'!F59/2</f>
        <v>3400</v>
      </c>
      <c r="G59" s="78">
        <f>'Приложение 5'!G59/2</f>
        <v>2550</v>
      </c>
      <c r="H59" s="78">
        <f>'Приложение 5'!H59/2</f>
        <v>850</v>
      </c>
      <c r="I59" s="78">
        <f>'Приложение 5'!I59/2</f>
        <v>850</v>
      </c>
      <c r="J59" s="78" t="s">
        <v>28</v>
      </c>
      <c r="K59" s="78">
        <v>1950</v>
      </c>
      <c r="L59" s="78">
        <v>1950</v>
      </c>
      <c r="M59" s="78">
        <v>1950</v>
      </c>
      <c r="N59" s="78">
        <v>2925</v>
      </c>
      <c r="O59" s="78">
        <v>2925</v>
      </c>
      <c r="P59" s="78">
        <v>3900</v>
      </c>
      <c r="Q59" s="78">
        <v>4875</v>
      </c>
      <c r="R59" s="76"/>
      <c r="S59" s="76"/>
      <c r="T59" s="76"/>
      <c r="U59" s="27"/>
      <c r="V59" s="27"/>
      <c r="W59" s="27"/>
      <c r="X59" s="27"/>
    </row>
    <row r="60" spans="1:24" x14ac:dyDescent="0.25">
      <c r="A60" s="163" t="s">
        <v>43</v>
      </c>
      <c r="B60" s="78">
        <v>6750</v>
      </c>
      <c r="C60" s="78">
        <v>6750</v>
      </c>
      <c r="D60" s="78">
        <v>6200</v>
      </c>
      <c r="E60" s="78">
        <v>6200</v>
      </c>
      <c r="F60" s="78">
        <v>5350</v>
      </c>
      <c r="G60" s="78">
        <v>4500</v>
      </c>
      <c r="H60" s="78">
        <v>2800</v>
      </c>
      <c r="I60" s="78">
        <v>2800</v>
      </c>
      <c r="J60" s="78">
        <v>1950</v>
      </c>
      <c r="K60" s="78" t="s">
        <v>28</v>
      </c>
      <c r="L60" s="78">
        <v>975</v>
      </c>
      <c r="M60" s="78">
        <v>975</v>
      </c>
      <c r="N60" s="78">
        <v>975</v>
      </c>
      <c r="O60" s="78">
        <v>1950</v>
      </c>
      <c r="P60" s="78">
        <v>2925</v>
      </c>
      <c r="Q60" s="78">
        <v>3900</v>
      </c>
      <c r="R60" s="76"/>
      <c r="S60" s="76"/>
      <c r="T60" s="76"/>
      <c r="U60" s="27"/>
      <c r="V60" s="27"/>
      <c r="W60" s="27"/>
      <c r="X60" s="27"/>
    </row>
    <row r="61" spans="1:24" x14ac:dyDescent="0.25">
      <c r="A61" s="163" t="s">
        <v>44</v>
      </c>
      <c r="B61" s="78">
        <v>6750</v>
      </c>
      <c r="C61" s="78">
        <v>6750</v>
      </c>
      <c r="D61" s="78">
        <v>6200</v>
      </c>
      <c r="E61" s="78">
        <v>6200</v>
      </c>
      <c r="F61" s="78">
        <v>5350</v>
      </c>
      <c r="G61" s="78">
        <v>4500</v>
      </c>
      <c r="H61" s="78">
        <v>2800</v>
      </c>
      <c r="I61" s="78">
        <v>2800</v>
      </c>
      <c r="J61" s="78">
        <v>1950</v>
      </c>
      <c r="K61" s="78">
        <v>975</v>
      </c>
      <c r="L61" s="78" t="s">
        <v>28</v>
      </c>
      <c r="M61" s="78">
        <v>975</v>
      </c>
      <c r="N61" s="78">
        <v>975</v>
      </c>
      <c r="O61" s="78">
        <v>1950</v>
      </c>
      <c r="P61" s="78">
        <v>2925</v>
      </c>
      <c r="Q61" s="78">
        <v>2925</v>
      </c>
      <c r="R61" s="76"/>
      <c r="S61" s="76"/>
      <c r="T61" s="76"/>
      <c r="U61" s="27"/>
      <c r="V61" s="27"/>
      <c r="W61" s="27"/>
      <c r="X61" s="27"/>
    </row>
    <row r="62" spans="1:24" x14ac:dyDescent="0.25">
      <c r="A62" s="163" t="s">
        <v>45</v>
      </c>
      <c r="B62" s="78">
        <v>6750</v>
      </c>
      <c r="C62" s="78">
        <v>6750</v>
      </c>
      <c r="D62" s="78">
        <v>6200</v>
      </c>
      <c r="E62" s="78">
        <v>6200</v>
      </c>
      <c r="F62" s="78">
        <v>5350</v>
      </c>
      <c r="G62" s="78">
        <v>4500</v>
      </c>
      <c r="H62" s="78">
        <v>2800</v>
      </c>
      <c r="I62" s="78">
        <v>2800</v>
      </c>
      <c r="J62" s="78">
        <v>1950</v>
      </c>
      <c r="K62" s="78">
        <v>975</v>
      </c>
      <c r="L62" s="78">
        <v>975</v>
      </c>
      <c r="M62" s="78" t="s">
        <v>28</v>
      </c>
      <c r="N62" s="78">
        <v>975</v>
      </c>
      <c r="O62" s="78">
        <v>975</v>
      </c>
      <c r="P62" s="78">
        <v>1950</v>
      </c>
      <c r="Q62" s="78">
        <v>2925</v>
      </c>
      <c r="R62" s="76"/>
      <c r="S62" s="76"/>
      <c r="T62" s="76"/>
      <c r="U62" s="27"/>
      <c r="V62" s="27"/>
      <c r="W62" s="27"/>
      <c r="X62" s="27"/>
    </row>
    <row r="63" spans="1:24" x14ac:dyDescent="0.25">
      <c r="A63" s="163" t="s">
        <v>46</v>
      </c>
      <c r="B63" s="78">
        <v>7725</v>
      </c>
      <c r="C63" s="78">
        <v>7725</v>
      </c>
      <c r="D63" s="78">
        <v>7175</v>
      </c>
      <c r="E63" s="78">
        <v>7175</v>
      </c>
      <c r="F63" s="78">
        <v>6325</v>
      </c>
      <c r="G63" s="78">
        <v>5475</v>
      </c>
      <c r="H63" s="78">
        <v>3775</v>
      </c>
      <c r="I63" s="78">
        <v>3775</v>
      </c>
      <c r="J63" s="78">
        <v>2925</v>
      </c>
      <c r="K63" s="78">
        <v>975</v>
      </c>
      <c r="L63" s="78">
        <v>975</v>
      </c>
      <c r="M63" s="78">
        <v>975</v>
      </c>
      <c r="N63" s="78" t="s">
        <v>28</v>
      </c>
      <c r="O63" s="78">
        <v>975</v>
      </c>
      <c r="P63" s="78">
        <v>1950</v>
      </c>
      <c r="Q63" s="78">
        <v>2925</v>
      </c>
      <c r="R63" s="76"/>
      <c r="S63" s="76"/>
      <c r="T63" s="76"/>
      <c r="U63" s="27"/>
      <c r="V63" s="27"/>
      <c r="W63" s="27"/>
      <c r="X63" s="27"/>
    </row>
    <row r="64" spans="1:24" x14ac:dyDescent="0.25">
      <c r="A64" s="163" t="s">
        <v>87</v>
      </c>
      <c r="B64" s="78">
        <v>7725</v>
      </c>
      <c r="C64" s="78">
        <v>7725</v>
      </c>
      <c r="D64" s="78">
        <v>7175</v>
      </c>
      <c r="E64" s="78">
        <v>7175</v>
      </c>
      <c r="F64" s="78">
        <v>6325</v>
      </c>
      <c r="G64" s="78">
        <v>5475</v>
      </c>
      <c r="H64" s="78">
        <v>3775</v>
      </c>
      <c r="I64" s="78">
        <v>3775</v>
      </c>
      <c r="J64" s="78">
        <v>2925</v>
      </c>
      <c r="K64" s="78">
        <v>1950</v>
      </c>
      <c r="L64" s="78">
        <v>1950</v>
      </c>
      <c r="M64" s="78">
        <v>975</v>
      </c>
      <c r="N64" s="78">
        <v>975</v>
      </c>
      <c r="O64" s="78" t="s">
        <v>28</v>
      </c>
      <c r="P64" s="78">
        <v>975</v>
      </c>
      <c r="Q64" s="78">
        <v>1950</v>
      </c>
      <c r="R64" s="76"/>
      <c r="S64" s="76"/>
      <c r="T64" s="76"/>
      <c r="U64" s="27"/>
      <c r="V64" s="27"/>
      <c r="W64" s="27"/>
      <c r="X64" s="27"/>
    </row>
    <row r="65" spans="1:24" x14ac:dyDescent="0.25">
      <c r="A65" s="163" t="s">
        <v>47</v>
      </c>
      <c r="B65" s="78">
        <v>8700</v>
      </c>
      <c r="C65" s="78">
        <v>8700</v>
      </c>
      <c r="D65" s="78">
        <v>8150</v>
      </c>
      <c r="E65" s="78">
        <v>8150</v>
      </c>
      <c r="F65" s="78">
        <v>7300</v>
      </c>
      <c r="G65" s="78">
        <v>6450</v>
      </c>
      <c r="H65" s="78">
        <v>4750</v>
      </c>
      <c r="I65" s="78">
        <v>4750</v>
      </c>
      <c r="J65" s="78">
        <v>3900</v>
      </c>
      <c r="K65" s="78">
        <v>2925</v>
      </c>
      <c r="L65" s="78">
        <v>2925</v>
      </c>
      <c r="M65" s="78">
        <v>1950</v>
      </c>
      <c r="N65" s="78">
        <v>1950</v>
      </c>
      <c r="O65" s="78">
        <v>975</v>
      </c>
      <c r="P65" s="78" t="s">
        <v>28</v>
      </c>
      <c r="Q65" s="78">
        <v>975</v>
      </c>
      <c r="R65" s="76"/>
      <c r="S65" s="76"/>
      <c r="T65" s="76"/>
      <c r="U65" s="27"/>
      <c r="V65" s="27"/>
      <c r="W65" s="27"/>
      <c r="X65" s="27"/>
    </row>
    <row r="66" spans="1:24" x14ac:dyDescent="0.25">
      <c r="A66" s="163" t="s">
        <v>88</v>
      </c>
      <c r="B66" s="78">
        <v>9675</v>
      </c>
      <c r="C66" s="78">
        <v>9675</v>
      </c>
      <c r="D66" s="78">
        <v>9125</v>
      </c>
      <c r="E66" s="78">
        <v>9125</v>
      </c>
      <c r="F66" s="78">
        <v>8275</v>
      </c>
      <c r="G66" s="78">
        <v>7425</v>
      </c>
      <c r="H66" s="78">
        <v>5725</v>
      </c>
      <c r="I66" s="78">
        <v>5725</v>
      </c>
      <c r="J66" s="78">
        <v>4875</v>
      </c>
      <c r="K66" s="78">
        <v>3900</v>
      </c>
      <c r="L66" s="78">
        <v>2925</v>
      </c>
      <c r="M66" s="78">
        <v>2925</v>
      </c>
      <c r="N66" s="78">
        <v>2925</v>
      </c>
      <c r="O66" s="78">
        <v>1950</v>
      </c>
      <c r="P66" s="78">
        <v>975</v>
      </c>
      <c r="Q66" s="78" t="s">
        <v>28</v>
      </c>
      <c r="R66" s="76"/>
      <c r="S66" s="76"/>
      <c r="T66" s="76"/>
      <c r="U66" s="27"/>
      <c r="V66" s="27"/>
      <c r="W66" s="27"/>
      <c r="X66" s="27"/>
    </row>
    <row r="67" spans="1:24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27"/>
      <c r="V67" s="27"/>
      <c r="W67" s="27"/>
      <c r="X67" s="27"/>
    </row>
    <row r="68" spans="1:24" x14ac:dyDescent="0.25">
      <c r="A68" s="157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72"/>
      <c r="O68" s="72"/>
      <c r="P68" s="192" t="s">
        <v>48</v>
      </c>
      <c r="Q68" s="192"/>
      <c r="R68" s="192"/>
      <c r="S68" s="192"/>
      <c r="T68" s="192"/>
      <c r="U68" s="27"/>
      <c r="V68" s="27"/>
      <c r="W68" s="27"/>
      <c r="X68" s="27"/>
    </row>
    <row r="69" spans="1:24" x14ac:dyDescent="0.25">
      <c r="A69" s="157" t="s">
        <v>49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48"/>
      <c r="O69" s="148"/>
      <c r="P69" s="80"/>
      <c r="Q69" s="80"/>
      <c r="R69" s="80"/>
      <c r="S69" s="80"/>
      <c r="T69" s="80"/>
      <c r="U69" s="27"/>
      <c r="V69" s="27"/>
      <c r="W69" s="27"/>
      <c r="X69" s="27"/>
    </row>
    <row r="70" spans="1:24" ht="87.75" x14ac:dyDescent="0.25">
      <c r="A70" s="163"/>
      <c r="B70" s="79" t="s">
        <v>31</v>
      </c>
      <c r="C70" s="79" t="s">
        <v>50</v>
      </c>
      <c r="D70" s="79" t="s">
        <v>51</v>
      </c>
      <c r="E70" s="79" t="s">
        <v>52</v>
      </c>
      <c r="F70" s="79" t="s">
        <v>53</v>
      </c>
      <c r="G70" s="79" t="s">
        <v>54</v>
      </c>
      <c r="H70" s="79" t="s">
        <v>55</v>
      </c>
      <c r="I70" s="79" t="s">
        <v>56</v>
      </c>
      <c r="J70" s="79" t="s">
        <v>57</v>
      </c>
      <c r="K70" s="81" t="s">
        <v>86</v>
      </c>
      <c r="L70" s="81" t="s">
        <v>85</v>
      </c>
      <c r="M70" s="79" t="s">
        <v>58</v>
      </c>
      <c r="N70" s="79" t="s">
        <v>59</v>
      </c>
      <c r="O70" s="81" t="s">
        <v>81</v>
      </c>
      <c r="P70" s="80"/>
      <c r="Q70" s="80"/>
      <c r="R70" s="80"/>
      <c r="S70" s="80"/>
      <c r="T70" s="80"/>
      <c r="U70" s="27"/>
      <c r="V70" s="27"/>
      <c r="W70" s="27"/>
      <c r="X70" s="27"/>
    </row>
    <row r="71" spans="1:24" x14ac:dyDescent="0.25">
      <c r="A71" s="163" t="s">
        <v>31</v>
      </c>
      <c r="B71" s="78" t="s">
        <v>28</v>
      </c>
      <c r="C71" s="78">
        <f>'Приложение 5'!C71/2</f>
        <v>700</v>
      </c>
      <c r="D71" s="78">
        <f>'Приложение 5'!D71/2</f>
        <v>1700</v>
      </c>
      <c r="E71" s="78">
        <f>'Приложение 5'!E71/2</f>
        <v>2550</v>
      </c>
      <c r="F71" s="78">
        <f>'Приложение 5'!F71/2</f>
        <v>2750</v>
      </c>
      <c r="G71" s="78">
        <f>'Приложение 5'!G71/2</f>
        <v>3600</v>
      </c>
      <c r="H71" s="78">
        <f>'Приложение 5'!H71/2</f>
        <v>4450</v>
      </c>
      <c r="I71" s="78">
        <f>'Приложение 5'!I71/2</f>
        <v>5300</v>
      </c>
      <c r="J71" s="78">
        <f>'Приложение 5'!J71/2</f>
        <v>5300</v>
      </c>
      <c r="K71" s="78">
        <f>'Приложение 5'!K71/2</f>
        <v>7000</v>
      </c>
      <c r="L71" s="78">
        <f>'Приложение 5'!L71/2</f>
        <v>7850</v>
      </c>
      <c r="M71" s="78">
        <v>8825</v>
      </c>
      <c r="N71" s="78">
        <v>9800</v>
      </c>
      <c r="O71" s="78">
        <v>10775</v>
      </c>
      <c r="P71" s="80"/>
      <c r="Q71" s="80"/>
      <c r="R71" s="80"/>
      <c r="S71" s="80"/>
      <c r="T71" s="80"/>
      <c r="U71" s="27"/>
      <c r="V71" s="27"/>
      <c r="W71" s="27"/>
      <c r="X71" s="27"/>
    </row>
    <row r="72" spans="1:24" x14ac:dyDescent="0.25">
      <c r="A72" s="163" t="s">
        <v>50</v>
      </c>
      <c r="B72" s="78">
        <f>'Приложение 5'!B72/2</f>
        <v>700</v>
      </c>
      <c r="C72" s="78" t="s">
        <v>28</v>
      </c>
      <c r="D72" s="78">
        <f>'Приложение 5'!D72/2</f>
        <v>850</v>
      </c>
      <c r="E72" s="78">
        <f>'Приложение 5'!E72/2</f>
        <v>1700</v>
      </c>
      <c r="F72" s="78">
        <f>'Приложение 5'!F72/2</f>
        <v>1700</v>
      </c>
      <c r="G72" s="78">
        <f>'Приложение 5'!G72/2</f>
        <v>2550</v>
      </c>
      <c r="H72" s="78">
        <f>'Приложение 5'!H72/2</f>
        <v>3400</v>
      </c>
      <c r="I72" s="78">
        <f>'Приложение 5'!I72/2</f>
        <v>4250</v>
      </c>
      <c r="J72" s="78">
        <f>'Приложение 5'!J72/2</f>
        <v>4250</v>
      </c>
      <c r="K72" s="78">
        <f>'Приложение 5'!K72/2</f>
        <v>5950</v>
      </c>
      <c r="L72" s="78">
        <f>'Приложение 5'!L72/2</f>
        <v>6800</v>
      </c>
      <c r="M72" s="78">
        <v>7775</v>
      </c>
      <c r="N72" s="78">
        <v>8750</v>
      </c>
      <c r="O72" s="78">
        <v>9725</v>
      </c>
      <c r="P72" s="80"/>
      <c r="Q72" s="80"/>
      <c r="R72" s="80"/>
      <c r="S72" s="80"/>
      <c r="T72" s="80"/>
      <c r="U72" s="27"/>
      <c r="V72" s="27"/>
      <c r="W72" s="27"/>
      <c r="X72" s="27"/>
    </row>
    <row r="73" spans="1:24" x14ac:dyDescent="0.25">
      <c r="A73" s="163" t="s">
        <v>51</v>
      </c>
      <c r="B73" s="78">
        <f>'Приложение 5'!B73/2</f>
        <v>1700</v>
      </c>
      <c r="C73" s="78">
        <f>'Приложение 5'!C73/2</f>
        <v>850</v>
      </c>
      <c r="D73" s="78" t="s">
        <v>28</v>
      </c>
      <c r="E73" s="78">
        <f>'Приложение 5'!E73/2</f>
        <v>850</v>
      </c>
      <c r="F73" s="78">
        <f>'Приложение 5'!F73/2</f>
        <v>850</v>
      </c>
      <c r="G73" s="78">
        <f>'Приложение 5'!G73/2</f>
        <v>1700</v>
      </c>
      <c r="H73" s="78">
        <f>'Приложение 5'!H73/2</f>
        <v>2550</v>
      </c>
      <c r="I73" s="78">
        <f>'Приложение 5'!I73/2</f>
        <v>3400</v>
      </c>
      <c r="J73" s="78">
        <f>'Приложение 5'!J73/2</f>
        <v>3400</v>
      </c>
      <c r="K73" s="78">
        <f>'Приложение 5'!K73/2</f>
        <v>5100</v>
      </c>
      <c r="L73" s="78">
        <f>'Приложение 5'!L73/2</f>
        <v>5950</v>
      </c>
      <c r="M73" s="78">
        <v>6925</v>
      </c>
      <c r="N73" s="78">
        <v>7900</v>
      </c>
      <c r="O73" s="78">
        <v>8875</v>
      </c>
      <c r="P73" s="80"/>
      <c r="Q73" s="80"/>
      <c r="R73" s="80"/>
      <c r="S73" s="80"/>
      <c r="T73" s="80"/>
      <c r="U73" s="27"/>
      <c r="V73" s="27"/>
      <c r="W73" s="27"/>
      <c r="X73" s="27"/>
    </row>
    <row r="74" spans="1:24" x14ac:dyDescent="0.25">
      <c r="A74" s="163" t="s">
        <v>52</v>
      </c>
      <c r="B74" s="78">
        <f>'Приложение 5'!B74/2</f>
        <v>2550</v>
      </c>
      <c r="C74" s="78">
        <f>'Приложение 5'!C74/2</f>
        <v>1700</v>
      </c>
      <c r="D74" s="78">
        <f>'Приложение 5'!D74/2</f>
        <v>850</v>
      </c>
      <c r="E74" s="78" t="s">
        <v>28</v>
      </c>
      <c r="F74" s="78">
        <f>'Приложение 5'!F74/2</f>
        <v>850</v>
      </c>
      <c r="G74" s="78">
        <f>'Приложение 5'!G74/2</f>
        <v>850</v>
      </c>
      <c r="H74" s="78">
        <f>'Приложение 5'!H74/2</f>
        <v>1700</v>
      </c>
      <c r="I74" s="78">
        <f>'Приложение 5'!I74/2</f>
        <v>2550</v>
      </c>
      <c r="J74" s="78">
        <f>'Приложение 5'!J74/2</f>
        <v>2550</v>
      </c>
      <c r="K74" s="78">
        <f>'Приложение 5'!K74/2</f>
        <v>4250</v>
      </c>
      <c r="L74" s="78">
        <f>'Приложение 5'!L74/2</f>
        <v>5100</v>
      </c>
      <c r="M74" s="78">
        <v>6075</v>
      </c>
      <c r="N74" s="78">
        <v>7050</v>
      </c>
      <c r="O74" s="78">
        <v>8025</v>
      </c>
      <c r="P74" s="80"/>
      <c r="Q74" s="80"/>
      <c r="R74" s="80"/>
      <c r="S74" s="80"/>
      <c r="T74" s="80"/>
      <c r="U74" s="27"/>
      <c r="V74" s="27"/>
      <c r="W74" s="27"/>
      <c r="X74" s="27"/>
    </row>
    <row r="75" spans="1:24" x14ac:dyDescent="0.25">
      <c r="A75" s="163" t="s">
        <v>53</v>
      </c>
      <c r="B75" s="78">
        <f>'Приложение 5'!B75/2</f>
        <v>2750</v>
      </c>
      <c r="C75" s="78">
        <f>'Приложение 5'!C75/2</f>
        <v>1700</v>
      </c>
      <c r="D75" s="78">
        <f>'Приложение 5'!D75/2</f>
        <v>850</v>
      </c>
      <c r="E75" s="78">
        <f>'Приложение 5'!E75/2</f>
        <v>850</v>
      </c>
      <c r="F75" s="78" t="s">
        <v>28</v>
      </c>
      <c r="G75" s="78">
        <f>'Приложение 5'!G75/2</f>
        <v>850</v>
      </c>
      <c r="H75" s="78">
        <f>'Приложение 5'!H75/2</f>
        <v>1700</v>
      </c>
      <c r="I75" s="78">
        <f>'Приложение 5'!I75/2</f>
        <v>2550</v>
      </c>
      <c r="J75" s="78">
        <f>'Приложение 5'!J75/2</f>
        <v>2550</v>
      </c>
      <c r="K75" s="78">
        <f>'Приложение 5'!K75/2</f>
        <v>4250</v>
      </c>
      <c r="L75" s="78">
        <f>'Приложение 5'!L75/2</f>
        <v>5100</v>
      </c>
      <c r="M75" s="78">
        <v>6075</v>
      </c>
      <c r="N75" s="78">
        <v>7050</v>
      </c>
      <c r="O75" s="78">
        <v>8025</v>
      </c>
      <c r="P75" s="80"/>
      <c r="Q75" s="80"/>
      <c r="R75" s="80"/>
      <c r="S75" s="80"/>
      <c r="T75" s="80"/>
      <c r="U75" s="27"/>
      <c r="V75" s="27"/>
      <c r="W75" s="27"/>
      <c r="X75" s="27"/>
    </row>
    <row r="76" spans="1:24" x14ac:dyDescent="0.25">
      <c r="A76" s="163" t="s">
        <v>54</v>
      </c>
      <c r="B76" s="78">
        <f>'Приложение 5'!B76/2</f>
        <v>3600</v>
      </c>
      <c r="C76" s="78">
        <f>'Приложение 5'!C76/2</f>
        <v>2550</v>
      </c>
      <c r="D76" s="78">
        <f>'Приложение 5'!D76/2</f>
        <v>1700</v>
      </c>
      <c r="E76" s="78">
        <f>'Приложение 5'!E76/2</f>
        <v>850</v>
      </c>
      <c r="F76" s="78">
        <f>'Приложение 5'!F76/2</f>
        <v>850</v>
      </c>
      <c r="G76" s="78" t="s">
        <v>28</v>
      </c>
      <c r="H76" s="78">
        <f>'Приложение 5'!H76/2</f>
        <v>850</v>
      </c>
      <c r="I76" s="78">
        <f>'Приложение 5'!I76/2</f>
        <v>1700</v>
      </c>
      <c r="J76" s="78">
        <f>'Приложение 5'!J76/2</f>
        <v>1700</v>
      </c>
      <c r="K76" s="78">
        <f>'Приложение 5'!K76/2</f>
        <v>3400</v>
      </c>
      <c r="L76" s="78">
        <f>'Приложение 5'!L76/2</f>
        <v>4250</v>
      </c>
      <c r="M76" s="78">
        <v>5225</v>
      </c>
      <c r="N76" s="78">
        <v>6200</v>
      </c>
      <c r="O76" s="78">
        <v>7175</v>
      </c>
      <c r="P76" s="80"/>
      <c r="Q76" s="80"/>
      <c r="R76" s="80"/>
      <c r="S76" s="80"/>
      <c r="T76" s="80"/>
      <c r="U76" s="27"/>
      <c r="V76" s="27"/>
      <c r="W76" s="27"/>
      <c r="X76" s="27"/>
    </row>
    <row r="77" spans="1:24" x14ac:dyDescent="0.25">
      <c r="A77" s="163" t="s">
        <v>55</v>
      </c>
      <c r="B77" s="78">
        <f>'Приложение 5'!B77/2</f>
        <v>4450</v>
      </c>
      <c r="C77" s="78">
        <f>'Приложение 5'!C77/2</f>
        <v>3400</v>
      </c>
      <c r="D77" s="78">
        <f>'Приложение 5'!D77/2</f>
        <v>2550</v>
      </c>
      <c r="E77" s="78">
        <f>'Приложение 5'!E77/2</f>
        <v>1700</v>
      </c>
      <c r="F77" s="78">
        <f>'Приложение 5'!F77/2</f>
        <v>1700</v>
      </c>
      <c r="G77" s="78">
        <f>'Приложение 5'!G77/2</f>
        <v>850</v>
      </c>
      <c r="H77" s="78" t="s">
        <v>28</v>
      </c>
      <c r="I77" s="78">
        <f>'Приложение 5'!I77/2</f>
        <v>850</v>
      </c>
      <c r="J77" s="78">
        <f>'Приложение 5'!J77/2</f>
        <v>850</v>
      </c>
      <c r="K77" s="78">
        <f>'Приложение 5'!K77/2</f>
        <v>2550</v>
      </c>
      <c r="L77" s="78">
        <f>'Приложение 5'!L77/2</f>
        <v>3400</v>
      </c>
      <c r="M77" s="78">
        <v>4375</v>
      </c>
      <c r="N77" s="78">
        <v>5350</v>
      </c>
      <c r="O77" s="78">
        <v>6325</v>
      </c>
      <c r="P77" s="80"/>
      <c r="Q77" s="80"/>
      <c r="R77" s="80"/>
      <c r="S77" s="80"/>
      <c r="T77" s="80"/>
      <c r="U77" s="27"/>
      <c r="V77" s="27"/>
      <c r="W77" s="27"/>
      <c r="X77" s="27"/>
    </row>
    <row r="78" spans="1:24" x14ac:dyDescent="0.25">
      <c r="A78" s="163" t="s">
        <v>56</v>
      </c>
      <c r="B78" s="78">
        <f>'Приложение 5'!B78/2</f>
        <v>5300</v>
      </c>
      <c r="C78" s="78">
        <f>'Приложение 5'!C78/2</f>
        <v>4250</v>
      </c>
      <c r="D78" s="78">
        <f>'Приложение 5'!D78/2</f>
        <v>3400</v>
      </c>
      <c r="E78" s="78">
        <f>'Приложение 5'!E78/2</f>
        <v>2550</v>
      </c>
      <c r="F78" s="78">
        <f>'Приложение 5'!F78/2</f>
        <v>2550</v>
      </c>
      <c r="G78" s="78">
        <f>'Приложение 5'!G78/2</f>
        <v>1700</v>
      </c>
      <c r="H78" s="78">
        <f>'Приложение 5'!H78/2</f>
        <v>850</v>
      </c>
      <c r="I78" s="78" t="s">
        <v>28</v>
      </c>
      <c r="J78" s="78">
        <f>'Приложение 5'!J78/2</f>
        <v>850</v>
      </c>
      <c r="K78" s="78">
        <f>'Приложение 5'!K78/2</f>
        <v>1700</v>
      </c>
      <c r="L78" s="78">
        <f>'Приложение 5'!L78/2</f>
        <v>2550</v>
      </c>
      <c r="M78" s="78">
        <v>3525</v>
      </c>
      <c r="N78" s="78">
        <v>4500</v>
      </c>
      <c r="O78" s="78">
        <v>5475</v>
      </c>
      <c r="P78" s="80"/>
      <c r="Q78" s="80"/>
      <c r="R78" s="80"/>
      <c r="S78" s="80"/>
      <c r="T78" s="80"/>
      <c r="U78" s="27"/>
      <c r="V78" s="27"/>
      <c r="W78" s="27"/>
      <c r="X78" s="27"/>
    </row>
    <row r="79" spans="1:24" x14ac:dyDescent="0.25">
      <c r="A79" s="163" t="s">
        <v>57</v>
      </c>
      <c r="B79" s="78">
        <f>'Приложение 5'!B79/2</f>
        <v>5300</v>
      </c>
      <c r="C79" s="78">
        <f>'Приложение 5'!C79/2</f>
        <v>4250</v>
      </c>
      <c r="D79" s="78">
        <f>'Приложение 5'!D79/2</f>
        <v>3400</v>
      </c>
      <c r="E79" s="78">
        <f>'Приложение 5'!E79/2</f>
        <v>2550</v>
      </c>
      <c r="F79" s="78">
        <f>'Приложение 5'!F79/2</f>
        <v>2550</v>
      </c>
      <c r="G79" s="78">
        <f>'Приложение 5'!G79/2</f>
        <v>1700</v>
      </c>
      <c r="H79" s="78">
        <f>'Приложение 5'!H79/2</f>
        <v>850</v>
      </c>
      <c r="I79" s="78">
        <f>'Приложение 5'!I79/2</f>
        <v>850</v>
      </c>
      <c r="J79" s="78" t="s">
        <v>28</v>
      </c>
      <c r="K79" s="78">
        <f>'Приложение 5'!K79/2</f>
        <v>1700</v>
      </c>
      <c r="L79" s="78">
        <f>'Приложение 5'!L79/2</f>
        <v>2550</v>
      </c>
      <c r="M79" s="78">
        <v>3525</v>
      </c>
      <c r="N79" s="78">
        <v>4500</v>
      </c>
      <c r="O79" s="78">
        <v>5475</v>
      </c>
      <c r="P79" s="80"/>
      <c r="Q79" s="80"/>
      <c r="R79" s="80"/>
      <c r="S79" s="80"/>
      <c r="T79" s="80"/>
      <c r="U79" s="27"/>
      <c r="V79" s="27"/>
      <c r="W79" s="27"/>
      <c r="X79" s="27"/>
    </row>
    <row r="80" spans="1:24" x14ac:dyDescent="0.25">
      <c r="A80" s="167" t="s">
        <v>86</v>
      </c>
      <c r="B80" s="78">
        <f>'Приложение 5'!B80/2</f>
        <v>7000</v>
      </c>
      <c r="C80" s="78">
        <f>'Приложение 5'!C80/2</f>
        <v>5950</v>
      </c>
      <c r="D80" s="78">
        <f>'Приложение 5'!D80/2</f>
        <v>5100</v>
      </c>
      <c r="E80" s="78">
        <f>'Приложение 5'!E80/2</f>
        <v>4250</v>
      </c>
      <c r="F80" s="78">
        <f>'Приложение 5'!F80/2</f>
        <v>4250</v>
      </c>
      <c r="G80" s="78">
        <f>'Приложение 5'!G80/2</f>
        <v>3400</v>
      </c>
      <c r="H80" s="78">
        <f>'Приложение 5'!H80/2</f>
        <v>2550</v>
      </c>
      <c r="I80" s="78">
        <f>'Приложение 5'!I80/2</f>
        <v>1700</v>
      </c>
      <c r="J80" s="78">
        <f>'Приложение 5'!J80/2</f>
        <v>1700</v>
      </c>
      <c r="K80" s="78" t="s">
        <v>28</v>
      </c>
      <c r="L80" s="78">
        <f>'Приложение 5'!L80/2</f>
        <v>850</v>
      </c>
      <c r="M80" s="78">
        <v>1825</v>
      </c>
      <c r="N80" s="78">
        <v>2800</v>
      </c>
      <c r="O80" s="78">
        <v>3775</v>
      </c>
      <c r="P80" s="80"/>
      <c r="Q80" s="80"/>
      <c r="R80" s="80"/>
      <c r="S80" s="80"/>
      <c r="T80" s="80"/>
      <c r="U80" s="27"/>
      <c r="V80" s="27"/>
      <c r="W80" s="27"/>
      <c r="X80" s="27"/>
    </row>
    <row r="81" spans="1:24" x14ac:dyDescent="0.25">
      <c r="A81" s="167" t="s">
        <v>85</v>
      </c>
      <c r="B81" s="78">
        <f>'Приложение 5'!B81/2</f>
        <v>7850</v>
      </c>
      <c r="C81" s="78">
        <f>'Приложение 5'!C81/2</f>
        <v>6800</v>
      </c>
      <c r="D81" s="78">
        <f>'Приложение 5'!D81/2</f>
        <v>5950</v>
      </c>
      <c r="E81" s="78">
        <f>'Приложение 5'!E81/2</f>
        <v>5100</v>
      </c>
      <c r="F81" s="78">
        <f>'Приложение 5'!F81/2</f>
        <v>5100</v>
      </c>
      <c r="G81" s="78">
        <f>'Приложение 5'!G81/2</f>
        <v>4250</v>
      </c>
      <c r="H81" s="78">
        <f>'Приложение 5'!H81/2</f>
        <v>3400</v>
      </c>
      <c r="I81" s="78">
        <f>'Приложение 5'!I81/2</f>
        <v>2550</v>
      </c>
      <c r="J81" s="78">
        <f>'Приложение 5'!J81/2</f>
        <v>2550</v>
      </c>
      <c r="K81" s="78">
        <f>'Приложение 5'!K81/2</f>
        <v>850</v>
      </c>
      <c r="L81" s="78" t="s">
        <v>28</v>
      </c>
      <c r="M81" s="78">
        <v>975</v>
      </c>
      <c r="N81" s="78">
        <v>1950</v>
      </c>
      <c r="O81" s="78">
        <v>2925</v>
      </c>
      <c r="P81" s="80"/>
      <c r="Q81" s="80"/>
      <c r="R81" s="80"/>
      <c r="S81" s="80"/>
      <c r="T81" s="80"/>
      <c r="U81" s="27"/>
      <c r="V81" s="27"/>
      <c r="W81" s="27"/>
      <c r="X81" s="27"/>
    </row>
    <row r="82" spans="1:24" x14ac:dyDescent="0.25">
      <c r="A82" s="163" t="s">
        <v>58</v>
      </c>
      <c r="B82" s="78">
        <v>8825</v>
      </c>
      <c r="C82" s="78">
        <v>7775</v>
      </c>
      <c r="D82" s="78">
        <v>6925</v>
      </c>
      <c r="E82" s="78">
        <v>6075</v>
      </c>
      <c r="F82" s="78">
        <v>6075</v>
      </c>
      <c r="G82" s="78">
        <v>5225</v>
      </c>
      <c r="H82" s="78">
        <v>4375</v>
      </c>
      <c r="I82" s="78">
        <v>3525</v>
      </c>
      <c r="J82" s="78">
        <v>3525</v>
      </c>
      <c r="K82" s="78">
        <v>1825</v>
      </c>
      <c r="L82" s="78">
        <v>975</v>
      </c>
      <c r="M82" s="78" t="s">
        <v>28</v>
      </c>
      <c r="N82" s="78">
        <v>975</v>
      </c>
      <c r="O82" s="78">
        <v>2925</v>
      </c>
      <c r="P82" s="80"/>
      <c r="Q82" s="80"/>
      <c r="R82" s="80"/>
      <c r="S82" s="80"/>
      <c r="T82" s="80"/>
      <c r="U82" s="27"/>
      <c r="V82" s="27"/>
      <c r="W82" s="27"/>
      <c r="X82" s="27"/>
    </row>
    <row r="83" spans="1:24" x14ac:dyDescent="0.25">
      <c r="A83" s="163" t="s">
        <v>59</v>
      </c>
      <c r="B83" s="78">
        <v>9800</v>
      </c>
      <c r="C83" s="78">
        <v>8750</v>
      </c>
      <c r="D83" s="78">
        <v>7900</v>
      </c>
      <c r="E83" s="78">
        <v>7050</v>
      </c>
      <c r="F83" s="78">
        <v>7050</v>
      </c>
      <c r="G83" s="78">
        <v>6200</v>
      </c>
      <c r="H83" s="78">
        <v>5350</v>
      </c>
      <c r="I83" s="78">
        <v>4500</v>
      </c>
      <c r="J83" s="78">
        <v>4500</v>
      </c>
      <c r="K83" s="78">
        <v>2800</v>
      </c>
      <c r="L83" s="78">
        <v>1950</v>
      </c>
      <c r="M83" s="78">
        <v>975</v>
      </c>
      <c r="N83" s="78" t="s">
        <v>28</v>
      </c>
      <c r="O83" s="78">
        <v>1950</v>
      </c>
      <c r="P83" s="80"/>
      <c r="Q83" s="80"/>
      <c r="R83" s="80"/>
      <c r="S83" s="80"/>
      <c r="T83" s="80"/>
      <c r="U83" s="27"/>
      <c r="V83" s="27"/>
      <c r="W83" s="27"/>
      <c r="X83" s="27"/>
    </row>
    <row r="84" spans="1:24" x14ac:dyDescent="0.25">
      <c r="A84" s="167" t="s">
        <v>81</v>
      </c>
      <c r="B84" s="78">
        <v>10775</v>
      </c>
      <c r="C84" s="78">
        <v>9725</v>
      </c>
      <c r="D84" s="78">
        <v>8875</v>
      </c>
      <c r="E84" s="78">
        <v>8025</v>
      </c>
      <c r="F84" s="78">
        <v>8025</v>
      </c>
      <c r="G84" s="78">
        <v>7175</v>
      </c>
      <c r="H84" s="78">
        <v>6325</v>
      </c>
      <c r="I84" s="78">
        <v>5475</v>
      </c>
      <c r="J84" s="78">
        <v>5475</v>
      </c>
      <c r="K84" s="78">
        <v>3775</v>
      </c>
      <c r="L84" s="78">
        <v>2925</v>
      </c>
      <c r="M84" s="78">
        <v>2925</v>
      </c>
      <c r="N84" s="78">
        <v>1950</v>
      </c>
      <c r="O84" s="78" t="s">
        <v>28</v>
      </c>
      <c r="P84" s="80"/>
      <c r="Q84" s="80"/>
      <c r="R84" s="80"/>
      <c r="S84" s="80"/>
      <c r="T84" s="80"/>
      <c r="U84" s="27"/>
      <c r="V84" s="27"/>
      <c r="W84" s="27"/>
      <c r="X84" s="27"/>
    </row>
    <row r="85" spans="1:24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27"/>
      <c r="V85" s="27"/>
      <c r="W85" s="27"/>
      <c r="X85" s="27"/>
    </row>
    <row r="86" spans="1:24" x14ac:dyDescent="0.25">
      <c r="A86" s="157"/>
      <c r="B86" s="161"/>
      <c r="C86" s="161"/>
      <c r="D86" s="161"/>
      <c r="E86" s="161"/>
      <c r="F86" s="161"/>
      <c r="G86" s="161"/>
      <c r="H86" s="72"/>
      <c r="I86" s="72"/>
      <c r="J86" s="80"/>
      <c r="K86" s="80"/>
      <c r="L86" s="80"/>
      <c r="M86" s="80"/>
      <c r="N86" s="80"/>
      <c r="O86" s="80"/>
      <c r="P86" s="192" t="s">
        <v>60</v>
      </c>
      <c r="Q86" s="192"/>
      <c r="R86" s="192"/>
      <c r="S86" s="192"/>
      <c r="T86" s="192"/>
      <c r="U86" s="27"/>
      <c r="V86" s="27"/>
      <c r="W86" s="27"/>
      <c r="X86" s="27"/>
    </row>
    <row r="87" spans="1:24" x14ac:dyDescent="0.25">
      <c r="A87" s="157" t="s">
        <v>61</v>
      </c>
      <c r="B87" s="161"/>
      <c r="C87" s="161"/>
      <c r="D87" s="161"/>
      <c r="E87" s="161"/>
      <c r="F87" s="161"/>
      <c r="G87" s="161"/>
      <c r="H87" s="148"/>
      <c r="I87" s="148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27"/>
      <c r="V87" s="27"/>
      <c r="W87" s="27"/>
      <c r="X87" s="27"/>
    </row>
    <row r="88" spans="1:24" ht="71.25" x14ac:dyDescent="0.25">
      <c r="A88" s="131"/>
      <c r="B88" s="132" t="s">
        <v>31</v>
      </c>
      <c r="C88" s="132" t="s">
        <v>20</v>
      </c>
      <c r="D88" s="132" t="s">
        <v>17</v>
      </c>
      <c r="E88" s="132" t="s">
        <v>16</v>
      </c>
      <c r="F88" s="132" t="s">
        <v>15</v>
      </c>
      <c r="G88" s="132" t="s">
        <v>62</v>
      </c>
      <c r="H88" s="132" t="s">
        <v>63</v>
      </c>
      <c r="I88" s="82"/>
      <c r="J88" s="82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27"/>
      <c r="V88" s="27"/>
      <c r="W88" s="27"/>
      <c r="X88" s="27"/>
    </row>
    <row r="89" spans="1:24" x14ac:dyDescent="0.25">
      <c r="A89" s="131" t="s">
        <v>31</v>
      </c>
      <c r="B89" s="17" t="s">
        <v>28</v>
      </c>
      <c r="C89" s="17">
        <v>700</v>
      </c>
      <c r="D89" s="17">
        <v>1700</v>
      </c>
      <c r="E89" s="17">
        <v>2550</v>
      </c>
      <c r="F89" s="17">
        <v>2750</v>
      </c>
      <c r="G89" s="17">
        <v>3500</v>
      </c>
      <c r="H89" s="17">
        <v>4500</v>
      </c>
      <c r="I89" s="76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27"/>
      <c r="V89" s="27"/>
      <c r="W89" s="27"/>
      <c r="X89" s="27"/>
    </row>
    <row r="90" spans="1:24" x14ac:dyDescent="0.25">
      <c r="A90" s="131" t="s">
        <v>20</v>
      </c>
      <c r="B90" s="17">
        <v>700</v>
      </c>
      <c r="C90" s="17" t="s">
        <v>28</v>
      </c>
      <c r="D90" s="17">
        <v>850</v>
      </c>
      <c r="E90" s="17">
        <v>1700</v>
      </c>
      <c r="F90" s="17">
        <v>2550</v>
      </c>
      <c r="G90" s="17">
        <v>3400</v>
      </c>
      <c r="H90" s="17">
        <v>4250</v>
      </c>
      <c r="I90" s="76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27"/>
      <c r="V90" s="27"/>
      <c r="W90" s="27"/>
      <c r="X90" s="27"/>
    </row>
    <row r="91" spans="1:24" x14ac:dyDescent="0.25">
      <c r="A91" s="131" t="s">
        <v>17</v>
      </c>
      <c r="B91" s="17">
        <v>1700</v>
      </c>
      <c r="C91" s="17">
        <v>850</v>
      </c>
      <c r="D91" s="17" t="s">
        <v>28</v>
      </c>
      <c r="E91" s="17">
        <v>850</v>
      </c>
      <c r="F91" s="17">
        <v>1700</v>
      </c>
      <c r="G91" s="17">
        <v>2550</v>
      </c>
      <c r="H91" s="17">
        <v>3400</v>
      </c>
      <c r="I91" s="76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27"/>
      <c r="V91" s="27"/>
      <c r="W91" s="27"/>
      <c r="X91" s="27"/>
    </row>
    <row r="92" spans="1:24" x14ac:dyDescent="0.25">
      <c r="A92" s="131" t="s">
        <v>16</v>
      </c>
      <c r="B92" s="17">
        <v>2550</v>
      </c>
      <c r="C92" s="17">
        <v>1700</v>
      </c>
      <c r="D92" s="17">
        <v>850</v>
      </c>
      <c r="E92" s="17" t="s">
        <v>28</v>
      </c>
      <c r="F92" s="17">
        <v>850</v>
      </c>
      <c r="G92" s="17">
        <v>1700</v>
      </c>
      <c r="H92" s="17">
        <v>2550</v>
      </c>
      <c r="I92" s="76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27"/>
      <c r="V92" s="27"/>
      <c r="W92" s="27"/>
      <c r="X92" s="27"/>
    </row>
    <row r="93" spans="1:24" x14ac:dyDescent="0.25">
      <c r="A93" s="131" t="s">
        <v>15</v>
      </c>
      <c r="B93" s="17">
        <v>2750</v>
      </c>
      <c r="C93" s="17">
        <v>2550</v>
      </c>
      <c r="D93" s="17">
        <v>1700</v>
      </c>
      <c r="E93" s="17">
        <v>850</v>
      </c>
      <c r="F93" s="17" t="s">
        <v>28</v>
      </c>
      <c r="G93" s="17">
        <v>1250</v>
      </c>
      <c r="H93" s="17">
        <v>2250</v>
      </c>
      <c r="I93" s="76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27"/>
      <c r="V93" s="27"/>
      <c r="W93" s="27"/>
      <c r="X93" s="27"/>
    </row>
    <row r="94" spans="1:24" x14ac:dyDescent="0.25">
      <c r="A94" s="131" t="s">
        <v>62</v>
      </c>
      <c r="B94" s="17">
        <v>3500</v>
      </c>
      <c r="C94" s="17">
        <v>3400</v>
      </c>
      <c r="D94" s="17">
        <v>2550</v>
      </c>
      <c r="E94" s="17">
        <v>1700</v>
      </c>
      <c r="F94" s="17">
        <v>1250</v>
      </c>
      <c r="G94" s="17" t="s">
        <v>28</v>
      </c>
      <c r="H94" s="17">
        <v>1000</v>
      </c>
      <c r="I94" s="76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27"/>
      <c r="V94" s="27"/>
      <c r="W94" s="27"/>
      <c r="X94" s="27"/>
    </row>
    <row r="95" spans="1:24" x14ac:dyDescent="0.25">
      <c r="A95" s="131" t="s">
        <v>63</v>
      </c>
      <c r="B95" s="17">
        <v>4500</v>
      </c>
      <c r="C95" s="17">
        <v>4250</v>
      </c>
      <c r="D95" s="17">
        <v>3400</v>
      </c>
      <c r="E95" s="17">
        <v>2550</v>
      </c>
      <c r="F95" s="17">
        <v>2250</v>
      </c>
      <c r="G95" s="17">
        <v>1000</v>
      </c>
      <c r="H95" s="17" t="s">
        <v>28</v>
      </c>
      <c r="I95" s="76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27"/>
      <c r="V95" s="27"/>
      <c r="W95" s="27"/>
      <c r="X95" s="27"/>
    </row>
    <row r="96" spans="1:24" x14ac:dyDescent="0.25">
      <c r="A96" s="80"/>
      <c r="B96" s="76"/>
      <c r="C96" s="76"/>
      <c r="D96" s="76"/>
      <c r="E96" s="76"/>
      <c r="F96" s="76"/>
      <c r="G96" s="76"/>
      <c r="H96" s="76"/>
      <c r="I96" s="76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27"/>
      <c r="V96" s="27"/>
      <c r="W96" s="27"/>
      <c r="X96" s="27"/>
    </row>
    <row r="97" spans="1:24" x14ac:dyDescent="0.25">
      <c r="A97" s="80"/>
      <c r="B97" s="162"/>
      <c r="C97" s="162"/>
      <c r="D97" s="162"/>
      <c r="E97" s="162"/>
      <c r="F97" s="162"/>
      <c r="G97" s="162"/>
      <c r="H97" s="162"/>
      <c r="I97" s="162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27"/>
      <c r="V97" s="27"/>
      <c r="W97" s="27"/>
      <c r="X97" s="27"/>
    </row>
    <row r="98" spans="1:24" x14ac:dyDescent="0.25">
      <c r="A98" s="157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72"/>
      <c r="M98" s="72"/>
      <c r="N98" s="80"/>
      <c r="O98" s="80"/>
      <c r="P98" s="192" t="s">
        <v>64</v>
      </c>
      <c r="Q98" s="192"/>
      <c r="R98" s="192"/>
      <c r="S98" s="192"/>
      <c r="T98" s="192"/>
      <c r="U98" s="27"/>
      <c r="V98" s="27"/>
      <c r="W98" s="27"/>
      <c r="X98" s="27"/>
    </row>
    <row r="99" spans="1:24" x14ac:dyDescent="0.25">
      <c r="A99" s="157" t="s">
        <v>65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48"/>
      <c r="M99" s="148"/>
      <c r="N99" s="80"/>
      <c r="O99" s="80"/>
      <c r="P99" s="80"/>
      <c r="Q99" s="80"/>
      <c r="R99" s="80"/>
      <c r="S99" s="80"/>
      <c r="T99" s="80"/>
      <c r="U99" s="27"/>
      <c r="V99" s="27"/>
      <c r="W99" s="27"/>
      <c r="X99" s="27"/>
    </row>
    <row r="100" spans="1:24" ht="82.5" x14ac:dyDescent="0.25">
      <c r="A100" s="163"/>
      <c r="B100" s="79" t="s">
        <v>15</v>
      </c>
      <c r="C100" s="79" t="s">
        <v>16</v>
      </c>
      <c r="D100" s="79" t="s">
        <v>17</v>
      </c>
      <c r="E100" s="79" t="s">
        <v>18</v>
      </c>
      <c r="F100" s="79" t="s">
        <v>19</v>
      </c>
      <c r="G100" s="79" t="s">
        <v>20</v>
      </c>
      <c r="H100" s="79" t="s">
        <v>31</v>
      </c>
      <c r="I100" s="81" t="s">
        <v>84</v>
      </c>
      <c r="J100" s="79" t="s">
        <v>22</v>
      </c>
      <c r="K100" s="79" t="s">
        <v>23</v>
      </c>
      <c r="L100" s="79" t="s">
        <v>24</v>
      </c>
      <c r="M100" s="79" t="s">
        <v>2</v>
      </c>
      <c r="N100" s="80"/>
      <c r="O100" s="80"/>
      <c r="P100" s="80"/>
      <c r="Q100" s="80"/>
      <c r="R100" s="80"/>
      <c r="S100" s="80"/>
      <c r="T100" s="80"/>
      <c r="U100" s="27"/>
      <c r="V100" s="27"/>
      <c r="W100" s="27"/>
      <c r="X100" s="27"/>
    </row>
    <row r="101" spans="1:24" x14ac:dyDescent="0.25">
      <c r="A101" s="163" t="s">
        <v>15</v>
      </c>
      <c r="B101" s="78" t="s">
        <v>28</v>
      </c>
      <c r="C101" s="78">
        <f>'Приложение 5'!C101/2</f>
        <v>850</v>
      </c>
      <c r="D101" s="78">
        <f>'Приложение 5'!D101/2</f>
        <v>1700</v>
      </c>
      <c r="E101" s="78">
        <f>'Приложение 5'!E101/2</f>
        <v>2550</v>
      </c>
      <c r="F101" s="78">
        <f>'Приложение 5'!F101/2</f>
        <v>2550</v>
      </c>
      <c r="G101" s="78">
        <f>'Приложение 5'!G101/2</f>
        <v>2550</v>
      </c>
      <c r="H101" s="78">
        <f>'Приложение 5'!H101/2</f>
        <v>2750</v>
      </c>
      <c r="I101" s="78">
        <f>'Приложение 5'!I101/2</f>
        <v>2750</v>
      </c>
      <c r="J101" s="78">
        <f>'Приложение 5'!J101/2</f>
        <v>2750</v>
      </c>
      <c r="K101" s="78">
        <f>'Приложение 5'!K101/2</f>
        <v>2750</v>
      </c>
      <c r="L101" s="78">
        <f>'Приложение 5'!L101/2</f>
        <v>3600</v>
      </c>
      <c r="M101" s="78">
        <f>'Приложение 5'!M101/2</f>
        <v>4450</v>
      </c>
      <c r="N101" s="80"/>
      <c r="O101" s="80"/>
      <c r="P101" s="80"/>
      <c r="Q101" s="80"/>
      <c r="R101" s="80"/>
      <c r="S101" s="80"/>
      <c r="T101" s="80"/>
      <c r="U101" s="27"/>
      <c r="V101" s="27"/>
      <c r="W101" s="27"/>
      <c r="X101" s="27"/>
    </row>
    <row r="102" spans="1:24" x14ac:dyDescent="0.25">
      <c r="A102" s="163" t="s">
        <v>16</v>
      </c>
      <c r="B102" s="78">
        <f>'Приложение 5'!B102/2</f>
        <v>850</v>
      </c>
      <c r="C102" s="78" t="s">
        <v>28</v>
      </c>
      <c r="D102" s="78">
        <f>'Приложение 5'!D102/2</f>
        <v>850</v>
      </c>
      <c r="E102" s="78">
        <f>'Приложение 5'!E102/2</f>
        <v>1700</v>
      </c>
      <c r="F102" s="78">
        <f>'Приложение 5'!F102/2</f>
        <v>1700</v>
      </c>
      <c r="G102" s="78">
        <f>'Приложение 5'!G102/2</f>
        <v>1700</v>
      </c>
      <c r="H102" s="78">
        <f>'Приложение 5'!H102/2</f>
        <v>2550</v>
      </c>
      <c r="I102" s="78">
        <f>'Приложение 5'!I102/2</f>
        <v>2550</v>
      </c>
      <c r="J102" s="78">
        <f>'Приложение 5'!J102/2</f>
        <v>2550</v>
      </c>
      <c r="K102" s="78">
        <f>'Приложение 5'!K102/2</f>
        <v>2550</v>
      </c>
      <c r="L102" s="78">
        <f>'Приложение 5'!L102/2</f>
        <v>3400</v>
      </c>
      <c r="M102" s="78">
        <f>'Приложение 5'!M102/2</f>
        <v>4250</v>
      </c>
      <c r="N102" s="80"/>
      <c r="O102" s="80"/>
      <c r="P102" s="80"/>
      <c r="Q102" s="80"/>
      <c r="R102" s="80"/>
      <c r="S102" s="80"/>
      <c r="T102" s="80"/>
      <c r="U102" s="27"/>
      <c r="V102" s="27"/>
      <c r="W102" s="27"/>
      <c r="X102" s="27"/>
    </row>
    <row r="103" spans="1:24" x14ac:dyDescent="0.25">
      <c r="A103" s="163" t="s">
        <v>17</v>
      </c>
      <c r="B103" s="78">
        <f>'Приложение 5'!B103/2</f>
        <v>1700</v>
      </c>
      <c r="C103" s="78">
        <f>'Приложение 5'!C103/2</f>
        <v>850</v>
      </c>
      <c r="D103" s="78" t="s">
        <v>28</v>
      </c>
      <c r="E103" s="78">
        <f>'Приложение 5'!E103/2</f>
        <v>850</v>
      </c>
      <c r="F103" s="78">
        <f>'Приложение 5'!F103/2</f>
        <v>850</v>
      </c>
      <c r="G103" s="78">
        <f>'Приложение 5'!G103/2</f>
        <v>850</v>
      </c>
      <c r="H103" s="78">
        <f>'Приложение 5'!H103/2</f>
        <v>1700</v>
      </c>
      <c r="I103" s="78">
        <f>'Приложение 5'!I103/2</f>
        <v>1700</v>
      </c>
      <c r="J103" s="78">
        <f>'Приложение 5'!J103/2</f>
        <v>1700</v>
      </c>
      <c r="K103" s="78">
        <f>'Приложение 5'!K103/2</f>
        <v>1700</v>
      </c>
      <c r="L103" s="78">
        <f>'Приложение 5'!L103/2</f>
        <v>2550</v>
      </c>
      <c r="M103" s="78">
        <f>'Приложение 5'!M103/2</f>
        <v>3400</v>
      </c>
      <c r="N103" s="80"/>
      <c r="O103" s="80"/>
      <c r="P103" s="80"/>
      <c r="Q103" s="80"/>
      <c r="R103" s="80"/>
      <c r="S103" s="80"/>
      <c r="T103" s="80"/>
      <c r="U103" s="27"/>
      <c r="V103" s="27"/>
      <c r="W103" s="27"/>
      <c r="X103" s="27"/>
    </row>
    <row r="104" spans="1:24" x14ac:dyDescent="0.25">
      <c r="A104" s="163" t="s">
        <v>18</v>
      </c>
      <c r="B104" s="78">
        <f>'Приложение 5'!B104/2</f>
        <v>2550</v>
      </c>
      <c r="C104" s="78">
        <f>'Приложение 5'!C104/2</f>
        <v>1700</v>
      </c>
      <c r="D104" s="78">
        <f>'Приложение 5'!D104/2</f>
        <v>850</v>
      </c>
      <c r="E104" s="78" t="s">
        <v>28</v>
      </c>
      <c r="F104" s="78">
        <f>'Приложение 5'!F104/2</f>
        <v>850</v>
      </c>
      <c r="G104" s="78">
        <f>'Приложение 5'!G104/2</f>
        <v>850</v>
      </c>
      <c r="H104" s="78">
        <f>'Приложение 5'!H104/2</f>
        <v>850</v>
      </c>
      <c r="I104" s="78">
        <f>'Приложение 5'!I104/2</f>
        <v>850</v>
      </c>
      <c r="J104" s="78">
        <f>'Приложение 5'!J104/2</f>
        <v>850</v>
      </c>
      <c r="K104" s="78">
        <f>'Приложение 5'!K104/2</f>
        <v>850</v>
      </c>
      <c r="L104" s="78">
        <f>'Приложение 5'!L104/2</f>
        <v>1700</v>
      </c>
      <c r="M104" s="78">
        <f>'Приложение 5'!M104/2</f>
        <v>2550</v>
      </c>
      <c r="N104" s="80"/>
      <c r="O104" s="80"/>
      <c r="P104" s="80"/>
      <c r="Q104" s="80"/>
      <c r="R104" s="80"/>
      <c r="S104" s="80"/>
      <c r="T104" s="80"/>
      <c r="U104" s="27"/>
      <c r="V104" s="27"/>
      <c r="W104" s="27"/>
      <c r="X104" s="27"/>
    </row>
    <row r="105" spans="1:24" x14ac:dyDescent="0.25">
      <c r="A105" s="163" t="s">
        <v>19</v>
      </c>
      <c r="B105" s="78">
        <f>'Приложение 5'!B105/2</f>
        <v>2550</v>
      </c>
      <c r="C105" s="78">
        <f>'Приложение 5'!C105/2</f>
        <v>1700</v>
      </c>
      <c r="D105" s="78">
        <f>'Приложение 5'!D105/2</f>
        <v>850</v>
      </c>
      <c r="E105" s="78">
        <f>'Приложение 5'!E105/2</f>
        <v>850</v>
      </c>
      <c r="F105" s="78" t="s">
        <v>28</v>
      </c>
      <c r="G105" s="78">
        <f>'Приложение 5'!G105/2</f>
        <v>850</v>
      </c>
      <c r="H105" s="78">
        <f>'Приложение 5'!H105/2</f>
        <v>850</v>
      </c>
      <c r="I105" s="78">
        <f>'Приложение 5'!I105/2</f>
        <v>850</v>
      </c>
      <c r="J105" s="78">
        <f>'Приложение 5'!J105/2</f>
        <v>850</v>
      </c>
      <c r="K105" s="78">
        <f>'Приложение 5'!K105/2</f>
        <v>850</v>
      </c>
      <c r="L105" s="78">
        <f>'Приложение 5'!L105/2</f>
        <v>1700</v>
      </c>
      <c r="M105" s="78">
        <f>'Приложение 5'!M105/2</f>
        <v>2550</v>
      </c>
      <c r="N105" s="80"/>
      <c r="O105" s="80"/>
      <c r="P105" s="80"/>
      <c r="Q105" s="80"/>
      <c r="R105" s="80"/>
      <c r="S105" s="80"/>
      <c r="T105" s="80"/>
      <c r="U105" s="27"/>
      <c r="V105" s="27"/>
      <c r="W105" s="27"/>
      <c r="X105" s="27"/>
    </row>
    <row r="106" spans="1:24" x14ac:dyDescent="0.25">
      <c r="A106" s="163" t="s">
        <v>20</v>
      </c>
      <c r="B106" s="78">
        <f>'Приложение 5'!B106/2</f>
        <v>2550</v>
      </c>
      <c r="C106" s="78">
        <f>'Приложение 5'!C106/2</f>
        <v>1700</v>
      </c>
      <c r="D106" s="78">
        <f>'Приложение 5'!D106/2</f>
        <v>850</v>
      </c>
      <c r="E106" s="78">
        <f>'Приложение 5'!E106/2</f>
        <v>850</v>
      </c>
      <c r="F106" s="78">
        <f>'Приложение 5'!F106/2</f>
        <v>850</v>
      </c>
      <c r="G106" s="78" t="s">
        <v>28</v>
      </c>
      <c r="H106" s="78">
        <f>'Приложение 5'!H106/2</f>
        <v>700</v>
      </c>
      <c r="I106" s="78">
        <f>'Приложение 5'!I106/2</f>
        <v>700</v>
      </c>
      <c r="J106" s="78">
        <f>'Приложение 5'!J106/2</f>
        <v>700</v>
      </c>
      <c r="K106" s="78">
        <f>'Приложение 5'!K106/2</f>
        <v>700</v>
      </c>
      <c r="L106" s="78">
        <f>'Приложение 5'!L106/2</f>
        <v>1700</v>
      </c>
      <c r="M106" s="78">
        <f>'Приложение 5'!M106/2</f>
        <v>2250</v>
      </c>
      <c r="N106" s="80"/>
      <c r="O106" s="80"/>
      <c r="P106" s="80"/>
      <c r="Q106" s="80"/>
      <c r="R106" s="80"/>
      <c r="S106" s="80"/>
      <c r="T106" s="80"/>
      <c r="U106" s="27"/>
      <c r="V106" s="27"/>
      <c r="W106" s="27"/>
      <c r="X106" s="27"/>
    </row>
    <row r="107" spans="1:24" x14ac:dyDescent="0.25">
      <c r="A107" s="163" t="s">
        <v>31</v>
      </c>
      <c r="B107" s="78">
        <f>'Приложение 5'!B107/2</f>
        <v>2750</v>
      </c>
      <c r="C107" s="78">
        <f>'Приложение 5'!C107/2</f>
        <v>2550</v>
      </c>
      <c r="D107" s="78">
        <f>'Приложение 5'!D107/2</f>
        <v>1700</v>
      </c>
      <c r="E107" s="78">
        <f>'Приложение 5'!E107/2</f>
        <v>850</v>
      </c>
      <c r="F107" s="78">
        <f>'Приложение 5'!F107/2</f>
        <v>850</v>
      </c>
      <c r="G107" s="78">
        <f>'Приложение 5'!G107/2</f>
        <v>700</v>
      </c>
      <c r="H107" s="78" t="s">
        <v>28</v>
      </c>
      <c r="I107" s="78">
        <f>'Приложение 5'!I107/2</f>
        <v>700</v>
      </c>
      <c r="J107" s="78">
        <f>'Приложение 5'!J107/2</f>
        <v>700</v>
      </c>
      <c r="K107" s="78">
        <f>'Приложение 5'!K107/2</f>
        <v>700</v>
      </c>
      <c r="L107" s="78">
        <f>'Приложение 5'!L107/2</f>
        <v>1700</v>
      </c>
      <c r="M107" s="78">
        <f>'Приложение 5'!M107/2</f>
        <v>2250</v>
      </c>
      <c r="N107" s="80"/>
      <c r="O107" s="80"/>
      <c r="P107" s="80"/>
      <c r="Q107" s="80"/>
      <c r="R107" s="80"/>
      <c r="S107" s="80"/>
      <c r="T107" s="80"/>
      <c r="U107" s="27"/>
      <c r="V107" s="27"/>
      <c r="W107" s="27"/>
      <c r="X107" s="27"/>
    </row>
    <row r="108" spans="1:24" x14ac:dyDescent="0.25">
      <c r="A108" s="167" t="s">
        <v>84</v>
      </c>
      <c r="B108" s="78">
        <f>'Приложение 5'!B108/2</f>
        <v>2750</v>
      </c>
      <c r="C108" s="78">
        <f>'Приложение 5'!C108/2</f>
        <v>2550</v>
      </c>
      <c r="D108" s="78">
        <f>'Приложение 5'!D108/2</f>
        <v>1700</v>
      </c>
      <c r="E108" s="78">
        <f>'Приложение 5'!E108/2</f>
        <v>850</v>
      </c>
      <c r="F108" s="78">
        <f>'Приложение 5'!F108/2</f>
        <v>850</v>
      </c>
      <c r="G108" s="78">
        <f>'Приложение 5'!G108/2</f>
        <v>700</v>
      </c>
      <c r="H108" s="78">
        <f>'Приложение 5'!H108/2</f>
        <v>700</v>
      </c>
      <c r="I108" s="78" t="s">
        <v>28</v>
      </c>
      <c r="J108" s="78">
        <f>'Приложение 5'!J108/2</f>
        <v>700</v>
      </c>
      <c r="K108" s="78">
        <f>'Приложение 5'!K108/2</f>
        <v>700</v>
      </c>
      <c r="L108" s="78">
        <f>'Приложение 5'!L108/2</f>
        <v>1700</v>
      </c>
      <c r="M108" s="78">
        <f>'Приложение 5'!M108/2</f>
        <v>2250</v>
      </c>
      <c r="N108" s="80"/>
      <c r="O108" s="80"/>
      <c r="P108" s="80"/>
      <c r="Q108" s="80"/>
      <c r="R108" s="80"/>
      <c r="S108" s="80"/>
      <c r="T108" s="80"/>
      <c r="U108" s="27"/>
      <c r="V108" s="27"/>
      <c r="W108" s="27"/>
      <c r="X108" s="27"/>
    </row>
    <row r="109" spans="1:24" x14ac:dyDescent="0.25">
      <c r="A109" s="163" t="s">
        <v>22</v>
      </c>
      <c r="B109" s="78">
        <f>'Приложение 5'!B109/2</f>
        <v>2750</v>
      </c>
      <c r="C109" s="78">
        <f>'Приложение 5'!C109/2</f>
        <v>2550</v>
      </c>
      <c r="D109" s="78">
        <f>'Приложение 5'!D109/2</f>
        <v>1700</v>
      </c>
      <c r="E109" s="78">
        <f>'Приложение 5'!E109/2</f>
        <v>850</v>
      </c>
      <c r="F109" s="78">
        <f>'Приложение 5'!F109/2</f>
        <v>850</v>
      </c>
      <c r="G109" s="78">
        <f>'Приложение 5'!G109/2</f>
        <v>700</v>
      </c>
      <c r="H109" s="78">
        <f>'Приложение 5'!H109/2</f>
        <v>700</v>
      </c>
      <c r="I109" s="78">
        <f>'Приложение 5'!I109/2</f>
        <v>700</v>
      </c>
      <c r="J109" s="78" t="s">
        <v>28</v>
      </c>
      <c r="K109" s="78">
        <f>'Приложение 5'!K109/2</f>
        <v>700</v>
      </c>
      <c r="L109" s="78">
        <f>'Приложение 5'!L109/2</f>
        <v>850</v>
      </c>
      <c r="M109" s="78">
        <f>'Приложение 5'!M109/2</f>
        <v>1700</v>
      </c>
      <c r="N109" s="80"/>
      <c r="O109" s="80"/>
      <c r="P109" s="80"/>
      <c r="Q109" s="80"/>
      <c r="R109" s="80"/>
      <c r="S109" s="80"/>
      <c r="T109" s="80"/>
      <c r="U109" s="27"/>
      <c r="V109" s="27"/>
      <c r="W109" s="27"/>
      <c r="X109" s="27"/>
    </row>
    <row r="110" spans="1:24" x14ac:dyDescent="0.25">
      <c r="A110" s="163" t="s">
        <v>23</v>
      </c>
      <c r="B110" s="78">
        <f>'Приложение 5'!B110/2</f>
        <v>2750</v>
      </c>
      <c r="C110" s="78">
        <f>'Приложение 5'!C110/2</f>
        <v>2550</v>
      </c>
      <c r="D110" s="78">
        <f>'Приложение 5'!D110/2</f>
        <v>1700</v>
      </c>
      <c r="E110" s="78">
        <f>'Приложение 5'!E110/2</f>
        <v>850</v>
      </c>
      <c r="F110" s="78">
        <f>'Приложение 5'!F110/2</f>
        <v>850</v>
      </c>
      <c r="G110" s="78">
        <f>'Приложение 5'!G110/2</f>
        <v>700</v>
      </c>
      <c r="H110" s="78">
        <f>'Приложение 5'!H110/2</f>
        <v>700</v>
      </c>
      <c r="I110" s="78">
        <f>'Приложение 5'!I110/2</f>
        <v>700</v>
      </c>
      <c r="J110" s="78">
        <f>'Приложение 5'!J110/2</f>
        <v>700</v>
      </c>
      <c r="K110" s="78" t="s">
        <v>28</v>
      </c>
      <c r="L110" s="78">
        <f>'Приложение 5'!L110/2</f>
        <v>850</v>
      </c>
      <c r="M110" s="78">
        <f>'Приложение 5'!M110/2</f>
        <v>1700</v>
      </c>
      <c r="N110" s="80"/>
      <c r="O110" s="80"/>
      <c r="P110" s="80"/>
      <c r="Q110" s="80"/>
      <c r="R110" s="80"/>
      <c r="S110" s="80"/>
      <c r="T110" s="80"/>
      <c r="U110" s="27"/>
      <c r="V110" s="27"/>
      <c r="W110" s="27"/>
      <c r="X110" s="27"/>
    </row>
    <row r="111" spans="1:24" x14ac:dyDescent="0.25">
      <c r="A111" s="163" t="s">
        <v>24</v>
      </c>
      <c r="B111" s="78">
        <f>'Приложение 5'!B111/2</f>
        <v>3600</v>
      </c>
      <c r="C111" s="78">
        <f>'Приложение 5'!C111/2</f>
        <v>3400</v>
      </c>
      <c r="D111" s="78">
        <f>'Приложение 5'!D111/2</f>
        <v>2550</v>
      </c>
      <c r="E111" s="78">
        <f>'Приложение 5'!E111/2</f>
        <v>1700</v>
      </c>
      <c r="F111" s="78">
        <f>'Приложение 5'!F111/2</f>
        <v>1700</v>
      </c>
      <c r="G111" s="78">
        <f>'Приложение 5'!G111/2</f>
        <v>1700</v>
      </c>
      <c r="H111" s="78">
        <f>'Приложение 5'!H111/2</f>
        <v>1700</v>
      </c>
      <c r="I111" s="78">
        <f>'Приложение 5'!I111/2</f>
        <v>1700</v>
      </c>
      <c r="J111" s="78">
        <f>'Приложение 5'!J111/2</f>
        <v>850</v>
      </c>
      <c r="K111" s="78">
        <f>'Приложение 5'!K111/2</f>
        <v>850</v>
      </c>
      <c r="L111" s="78" t="s">
        <v>28</v>
      </c>
      <c r="M111" s="78">
        <f>'Приложение 5'!M111/2</f>
        <v>850</v>
      </c>
      <c r="N111" s="80"/>
      <c r="O111" s="80"/>
      <c r="P111" s="80"/>
      <c r="Q111" s="80"/>
      <c r="R111" s="80"/>
      <c r="S111" s="80"/>
      <c r="T111" s="80"/>
      <c r="U111" s="27"/>
      <c r="V111" s="27"/>
      <c r="W111" s="27"/>
      <c r="X111" s="27"/>
    </row>
    <row r="112" spans="1:24" x14ac:dyDescent="0.25">
      <c r="A112" s="163" t="s">
        <v>2</v>
      </c>
      <c r="B112" s="78">
        <f>'Приложение 5'!B112/2</f>
        <v>4450</v>
      </c>
      <c r="C112" s="78">
        <f>'Приложение 5'!C112/2</f>
        <v>4250</v>
      </c>
      <c r="D112" s="78">
        <f>'Приложение 5'!D112/2</f>
        <v>3400</v>
      </c>
      <c r="E112" s="78">
        <f>'Приложение 5'!E112/2</f>
        <v>2550</v>
      </c>
      <c r="F112" s="78">
        <f>'Приложение 5'!F112/2</f>
        <v>2550</v>
      </c>
      <c r="G112" s="78">
        <f>'Приложение 5'!G112/2</f>
        <v>2250</v>
      </c>
      <c r="H112" s="78">
        <f>'Приложение 5'!H112/2</f>
        <v>2250</v>
      </c>
      <c r="I112" s="78">
        <f>'Приложение 5'!I112/2</f>
        <v>2250</v>
      </c>
      <c r="J112" s="78">
        <f>'Приложение 5'!J112/2</f>
        <v>1700</v>
      </c>
      <c r="K112" s="78">
        <f>'Приложение 5'!K112/2</f>
        <v>1700</v>
      </c>
      <c r="L112" s="78">
        <f>'Приложение 5'!L112/2</f>
        <v>850</v>
      </c>
      <c r="M112" s="78" t="s">
        <v>28</v>
      </c>
      <c r="N112" s="80"/>
      <c r="O112" s="80"/>
      <c r="P112" s="80"/>
      <c r="Q112" s="80"/>
      <c r="R112" s="80"/>
      <c r="S112" s="80"/>
      <c r="T112" s="80"/>
      <c r="U112" s="27"/>
      <c r="V112" s="27"/>
      <c r="W112" s="27"/>
      <c r="X112" s="27"/>
    </row>
    <row r="113" spans="1:24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27"/>
      <c r="V113" s="27"/>
      <c r="W113" s="27"/>
      <c r="X113" s="27"/>
    </row>
    <row r="114" spans="1:24" x14ac:dyDescent="0.25">
      <c r="A114" s="157"/>
      <c r="B114" s="161"/>
      <c r="C114" s="161"/>
      <c r="D114" s="161"/>
      <c r="E114" s="161"/>
      <c r="F114" s="161"/>
      <c r="G114" s="161"/>
      <c r="H114" s="161"/>
      <c r="I114" s="161"/>
      <c r="J114" s="72"/>
      <c r="K114" s="72"/>
      <c r="L114" s="80"/>
      <c r="M114" s="80"/>
      <c r="N114" s="80"/>
      <c r="O114" s="80"/>
      <c r="P114" s="192" t="s">
        <v>66</v>
      </c>
      <c r="Q114" s="192"/>
      <c r="R114" s="192"/>
      <c r="S114" s="192"/>
      <c r="T114" s="192"/>
      <c r="U114" s="27"/>
      <c r="V114" s="27"/>
      <c r="W114" s="27"/>
      <c r="X114" s="27"/>
    </row>
    <row r="115" spans="1:24" x14ac:dyDescent="0.25">
      <c r="A115" s="157" t="s">
        <v>67</v>
      </c>
      <c r="B115" s="161"/>
      <c r="C115" s="161"/>
      <c r="D115" s="161"/>
      <c r="E115" s="161"/>
      <c r="F115" s="161"/>
      <c r="G115" s="161"/>
      <c r="H115" s="161"/>
      <c r="I115" s="161"/>
      <c r="J115" s="148"/>
      <c r="K115" s="148"/>
      <c r="L115" s="80"/>
      <c r="M115" s="80"/>
      <c r="N115" s="80"/>
      <c r="O115" s="80"/>
      <c r="P115" s="80"/>
      <c r="Q115" s="80"/>
      <c r="R115" s="80"/>
      <c r="S115" s="80"/>
      <c r="T115" s="80"/>
      <c r="U115" s="27"/>
      <c r="V115" s="27"/>
      <c r="W115" s="27"/>
      <c r="X115" s="27"/>
    </row>
    <row r="116" spans="1:24" ht="75.75" x14ac:dyDescent="0.25">
      <c r="A116" s="163"/>
      <c r="B116" s="79" t="s">
        <v>53</v>
      </c>
      <c r="C116" s="79" t="s">
        <v>52</v>
      </c>
      <c r="D116" s="79" t="s">
        <v>51</v>
      </c>
      <c r="E116" s="79" t="s">
        <v>50</v>
      </c>
      <c r="F116" s="79" t="s">
        <v>31</v>
      </c>
      <c r="G116" s="81" t="s">
        <v>84</v>
      </c>
      <c r="H116" s="79" t="s">
        <v>22</v>
      </c>
      <c r="I116" s="79" t="s">
        <v>23</v>
      </c>
      <c r="J116" s="79" t="s">
        <v>24</v>
      </c>
      <c r="K116" s="79" t="s">
        <v>2</v>
      </c>
      <c r="L116" s="80"/>
      <c r="M116" s="80"/>
      <c r="N116" s="80"/>
      <c r="O116" s="80"/>
      <c r="P116" s="80"/>
      <c r="Q116" s="80"/>
      <c r="R116" s="80"/>
      <c r="S116" s="80"/>
      <c r="T116" s="80"/>
      <c r="U116" s="27"/>
      <c r="V116" s="27"/>
      <c r="W116" s="27"/>
      <c r="X116" s="27"/>
    </row>
    <row r="117" spans="1:24" x14ac:dyDescent="0.25">
      <c r="A117" s="163" t="s">
        <v>53</v>
      </c>
      <c r="B117" s="78" t="s">
        <v>28</v>
      </c>
      <c r="C117" s="78">
        <f>'Приложение 5'!C117/2</f>
        <v>850</v>
      </c>
      <c r="D117" s="78">
        <f>'Приложение 5'!D117/2</f>
        <v>850</v>
      </c>
      <c r="E117" s="78">
        <f>'Приложение 5'!E117/2</f>
        <v>1700</v>
      </c>
      <c r="F117" s="78">
        <f>'Приложение 5'!F117/2</f>
        <v>2750</v>
      </c>
      <c r="G117" s="78">
        <f>'Приложение 5'!G117/2</f>
        <v>2750</v>
      </c>
      <c r="H117" s="78">
        <f>'Приложение 5'!H117/2</f>
        <v>2750</v>
      </c>
      <c r="I117" s="78">
        <f>'Приложение 5'!I117/2</f>
        <v>2750</v>
      </c>
      <c r="J117" s="78">
        <f>'Приложение 5'!J117/2</f>
        <v>3600</v>
      </c>
      <c r="K117" s="78">
        <f>'Приложение 5'!K117/2</f>
        <v>4450</v>
      </c>
      <c r="L117" s="80"/>
      <c r="M117" s="80"/>
      <c r="N117" s="80"/>
      <c r="O117" s="80"/>
      <c r="P117" s="80"/>
      <c r="Q117" s="80"/>
      <c r="R117" s="80"/>
      <c r="S117" s="80"/>
      <c r="T117" s="80"/>
      <c r="U117" s="27"/>
      <c r="V117" s="27"/>
      <c r="W117" s="27"/>
      <c r="X117" s="27"/>
    </row>
    <row r="118" spans="1:24" x14ac:dyDescent="0.25">
      <c r="A118" s="163" t="s">
        <v>52</v>
      </c>
      <c r="B118" s="78">
        <f>'Приложение 5'!B118/2</f>
        <v>850</v>
      </c>
      <c r="C118" s="78" t="s">
        <v>28</v>
      </c>
      <c r="D118" s="78">
        <f>'Приложение 5'!D118/2</f>
        <v>850</v>
      </c>
      <c r="E118" s="78">
        <f>'Приложение 5'!E118/2</f>
        <v>1700</v>
      </c>
      <c r="F118" s="78">
        <f>'Приложение 5'!F118/2</f>
        <v>2550</v>
      </c>
      <c r="G118" s="78">
        <f>'Приложение 5'!G118/2</f>
        <v>2550</v>
      </c>
      <c r="H118" s="78">
        <f>'Приложение 5'!H118/2</f>
        <v>2550</v>
      </c>
      <c r="I118" s="78">
        <f>'Приложение 5'!I118/2</f>
        <v>2550</v>
      </c>
      <c r="J118" s="78">
        <f>'Приложение 5'!J118/2</f>
        <v>3400</v>
      </c>
      <c r="K118" s="78">
        <f>'Приложение 5'!K118/2</f>
        <v>4250</v>
      </c>
      <c r="L118" s="80"/>
      <c r="M118" s="80"/>
      <c r="N118" s="80"/>
      <c r="O118" s="80"/>
      <c r="P118" s="80"/>
      <c r="Q118" s="80"/>
      <c r="R118" s="80"/>
      <c r="S118" s="80"/>
      <c r="T118" s="80"/>
      <c r="U118" s="27"/>
      <c r="V118" s="27"/>
      <c r="W118" s="27"/>
      <c r="X118" s="27"/>
    </row>
    <row r="119" spans="1:24" x14ac:dyDescent="0.25">
      <c r="A119" s="163" t="s">
        <v>51</v>
      </c>
      <c r="B119" s="78">
        <f>'Приложение 5'!B119/2</f>
        <v>850</v>
      </c>
      <c r="C119" s="78">
        <f>'Приложение 5'!C119/2</f>
        <v>850</v>
      </c>
      <c r="D119" s="78" t="s">
        <v>28</v>
      </c>
      <c r="E119" s="78">
        <f>'Приложение 5'!E119/2</f>
        <v>850</v>
      </c>
      <c r="F119" s="78">
        <f>'Приложение 5'!F119/2</f>
        <v>1700</v>
      </c>
      <c r="G119" s="78">
        <f>'Приложение 5'!G119/2</f>
        <v>1700</v>
      </c>
      <c r="H119" s="78">
        <f>'Приложение 5'!H119/2</f>
        <v>1700</v>
      </c>
      <c r="I119" s="78">
        <f>'Приложение 5'!I119/2</f>
        <v>1700</v>
      </c>
      <c r="J119" s="78">
        <f>'Приложение 5'!J119/2</f>
        <v>2550</v>
      </c>
      <c r="K119" s="78">
        <f>'Приложение 5'!K119/2</f>
        <v>3400</v>
      </c>
      <c r="L119" s="80"/>
      <c r="M119" s="80"/>
      <c r="N119" s="80"/>
      <c r="O119" s="80"/>
      <c r="P119" s="80"/>
      <c r="Q119" s="80"/>
      <c r="R119" s="80"/>
      <c r="S119" s="80"/>
      <c r="T119" s="80"/>
      <c r="U119" s="27"/>
      <c r="V119" s="27"/>
      <c r="W119" s="27"/>
      <c r="X119" s="27"/>
    </row>
    <row r="120" spans="1:24" x14ac:dyDescent="0.25">
      <c r="A120" s="163" t="s">
        <v>50</v>
      </c>
      <c r="B120" s="78">
        <f>'Приложение 5'!B120/2</f>
        <v>1700</v>
      </c>
      <c r="C120" s="78">
        <f>'Приложение 5'!C120/2</f>
        <v>1700</v>
      </c>
      <c r="D120" s="78">
        <f>'Приложение 5'!D120/2</f>
        <v>850</v>
      </c>
      <c r="E120" s="78" t="s">
        <v>28</v>
      </c>
      <c r="F120" s="78">
        <f>'Приложение 5'!F120/2</f>
        <v>700</v>
      </c>
      <c r="G120" s="78">
        <f>'Приложение 5'!G120/2</f>
        <v>700</v>
      </c>
      <c r="H120" s="78">
        <f>'Приложение 5'!H120/2</f>
        <v>700</v>
      </c>
      <c r="I120" s="78">
        <f>'Приложение 5'!I120/2</f>
        <v>700</v>
      </c>
      <c r="J120" s="78">
        <f>'Приложение 5'!J120/2</f>
        <v>1700</v>
      </c>
      <c r="K120" s="78">
        <f>'Приложение 5'!K120/2</f>
        <v>2550</v>
      </c>
      <c r="L120" s="80"/>
      <c r="M120" s="80"/>
      <c r="N120" s="80"/>
      <c r="O120" s="80"/>
      <c r="P120" s="80"/>
      <c r="Q120" s="80"/>
      <c r="R120" s="80"/>
      <c r="S120" s="80"/>
      <c r="T120" s="80"/>
      <c r="U120" s="27"/>
      <c r="V120" s="27"/>
      <c r="W120" s="27"/>
      <c r="X120" s="27"/>
    </row>
    <row r="121" spans="1:24" x14ac:dyDescent="0.25">
      <c r="A121" s="163" t="s">
        <v>31</v>
      </c>
      <c r="B121" s="78">
        <f>'Приложение 5'!B121/2</f>
        <v>2750</v>
      </c>
      <c r="C121" s="78">
        <f>'Приложение 5'!C121/2</f>
        <v>2550</v>
      </c>
      <c r="D121" s="78">
        <f>'Приложение 5'!D121/2</f>
        <v>1700</v>
      </c>
      <c r="E121" s="78">
        <f>'Приложение 5'!E121/2</f>
        <v>700</v>
      </c>
      <c r="F121" s="78" t="s">
        <v>28</v>
      </c>
      <c r="G121" s="78">
        <f>'Приложение 5'!G121/2</f>
        <v>700</v>
      </c>
      <c r="H121" s="78">
        <f>'Приложение 5'!H121/2</f>
        <v>700</v>
      </c>
      <c r="I121" s="78">
        <f>'Приложение 5'!I121/2</f>
        <v>700</v>
      </c>
      <c r="J121" s="78">
        <f>'Приложение 5'!J121/2</f>
        <v>1700</v>
      </c>
      <c r="K121" s="78">
        <f>'Приложение 5'!K121/2</f>
        <v>2250</v>
      </c>
      <c r="L121" s="80"/>
      <c r="M121" s="80"/>
      <c r="N121" s="80"/>
      <c r="O121" s="80"/>
      <c r="P121" s="80"/>
      <c r="Q121" s="80"/>
      <c r="R121" s="80"/>
      <c r="S121" s="80"/>
      <c r="T121" s="80"/>
      <c r="U121" s="27"/>
      <c r="V121" s="27"/>
      <c r="W121" s="27"/>
      <c r="X121" s="27"/>
    </row>
    <row r="122" spans="1:24" x14ac:dyDescent="0.25">
      <c r="A122" s="167" t="s">
        <v>84</v>
      </c>
      <c r="B122" s="78">
        <f>'Приложение 5'!B122/2</f>
        <v>2750</v>
      </c>
      <c r="C122" s="78">
        <f>'Приложение 5'!C122/2</f>
        <v>2550</v>
      </c>
      <c r="D122" s="78">
        <f>'Приложение 5'!D122/2</f>
        <v>1700</v>
      </c>
      <c r="E122" s="78">
        <f>'Приложение 5'!E122/2</f>
        <v>700</v>
      </c>
      <c r="F122" s="78">
        <f>'Приложение 5'!F122/2</f>
        <v>700</v>
      </c>
      <c r="G122" s="78" t="s">
        <v>28</v>
      </c>
      <c r="H122" s="78">
        <f>'Приложение 5'!H122/2</f>
        <v>700</v>
      </c>
      <c r="I122" s="78">
        <f>'Приложение 5'!I122/2</f>
        <v>700</v>
      </c>
      <c r="J122" s="78">
        <f>'Приложение 5'!J122/2</f>
        <v>1700</v>
      </c>
      <c r="K122" s="78">
        <f>'Приложение 5'!K122/2</f>
        <v>2250</v>
      </c>
      <c r="L122" s="80"/>
      <c r="M122" s="80"/>
      <c r="N122" s="80"/>
      <c r="O122" s="80"/>
      <c r="P122" s="80"/>
      <c r="Q122" s="80"/>
      <c r="R122" s="80"/>
      <c r="S122" s="80"/>
      <c r="T122" s="80"/>
      <c r="U122" s="27"/>
      <c r="V122" s="27"/>
      <c r="W122" s="27"/>
      <c r="X122" s="27"/>
    </row>
    <row r="123" spans="1:24" x14ac:dyDescent="0.25">
      <c r="A123" s="163" t="s">
        <v>22</v>
      </c>
      <c r="B123" s="78">
        <f>'Приложение 5'!B123/2</f>
        <v>2750</v>
      </c>
      <c r="C123" s="78">
        <f>'Приложение 5'!C123/2</f>
        <v>2550</v>
      </c>
      <c r="D123" s="78">
        <f>'Приложение 5'!D123/2</f>
        <v>1700</v>
      </c>
      <c r="E123" s="78">
        <f>'Приложение 5'!E123/2</f>
        <v>700</v>
      </c>
      <c r="F123" s="78">
        <f>'Приложение 5'!F123/2</f>
        <v>700</v>
      </c>
      <c r="G123" s="78">
        <f>'Приложение 5'!G123/2</f>
        <v>700</v>
      </c>
      <c r="H123" s="78" t="s">
        <v>28</v>
      </c>
      <c r="I123" s="78">
        <f>'Приложение 5'!I123/2</f>
        <v>700</v>
      </c>
      <c r="J123" s="78">
        <f>'Приложение 5'!J123/2</f>
        <v>1700</v>
      </c>
      <c r="K123" s="78">
        <f>'Приложение 5'!K123/2</f>
        <v>2250</v>
      </c>
      <c r="L123" s="80"/>
      <c r="M123" s="80"/>
      <c r="N123" s="80"/>
      <c r="O123" s="80"/>
      <c r="P123" s="80"/>
      <c r="Q123" s="80"/>
      <c r="R123" s="80"/>
      <c r="S123" s="80"/>
      <c r="T123" s="80"/>
      <c r="U123" s="27"/>
      <c r="V123" s="27"/>
      <c r="W123" s="27"/>
      <c r="X123" s="27"/>
    </row>
    <row r="124" spans="1:24" x14ac:dyDescent="0.25">
      <c r="A124" s="163" t="s">
        <v>23</v>
      </c>
      <c r="B124" s="78">
        <f>'Приложение 5'!B124/2</f>
        <v>2750</v>
      </c>
      <c r="C124" s="78">
        <f>'Приложение 5'!C124/2</f>
        <v>2550</v>
      </c>
      <c r="D124" s="78">
        <f>'Приложение 5'!D124/2</f>
        <v>1700</v>
      </c>
      <c r="E124" s="78">
        <f>'Приложение 5'!E124/2</f>
        <v>700</v>
      </c>
      <c r="F124" s="78">
        <f>'Приложение 5'!F124/2</f>
        <v>700</v>
      </c>
      <c r="G124" s="78">
        <f>'Приложение 5'!G124/2</f>
        <v>700</v>
      </c>
      <c r="H124" s="78">
        <f>'Приложение 5'!H124/2</f>
        <v>700</v>
      </c>
      <c r="I124" s="78" t="s">
        <v>28</v>
      </c>
      <c r="J124" s="78">
        <f>'Приложение 5'!J124/2</f>
        <v>850</v>
      </c>
      <c r="K124" s="78">
        <f>'Приложение 5'!K124/2</f>
        <v>1700</v>
      </c>
      <c r="L124" s="80"/>
      <c r="M124" s="80"/>
      <c r="N124" s="80"/>
      <c r="O124" s="80"/>
      <c r="P124" s="80"/>
      <c r="Q124" s="80"/>
      <c r="R124" s="80"/>
      <c r="S124" s="80"/>
      <c r="T124" s="80"/>
      <c r="U124" s="27"/>
      <c r="V124" s="27"/>
      <c r="W124" s="27"/>
      <c r="X124" s="27"/>
    </row>
    <row r="125" spans="1:24" x14ac:dyDescent="0.25">
      <c r="A125" s="163" t="s">
        <v>24</v>
      </c>
      <c r="B125" s="78">
        <f>'Приложение 5'!B125/2</f>
        <v>3600</v>
      </c>
      <c r="C125" s="78">
        <f>'Приложение 5'!C125/2</f>
        <v>3400</v>
      </c>
      <c r="D125" s="78">
        <f>'Приложение 5'!D125/2</f>
        <v>2550</v>
      </c>
      <c r="E125" s="78">
        <f>'Приложение 5'!E125/2</f>
        <v>1700</v>
      </c>
      <c r="F125" s="78">
        <f>'Приложение 5'!F125/2</f>
        <v>1700</v>
      </c>
      <c r="G125" s="78">
        <f>'Приложение 5'!G125/2</f>
        <v>1700</v>
      </c>
      <c r="H125" s="78">
        <f>'Приложение 5'!H125/2</f>
        <v>1700</v>
      </c>
      <c r="I125" s="78">
        <f>'Приложение 5'!I125/2</f>
        <v>850</v>
      </c>
      <c r="J125" s="78" t="s">
        <v>28</v>
      </c>
      <c r="K125" s="78">
        <f>'Приложение 5'!K125/2</f>
        <v>850</v>
      </c>
      <c r="L125" s="80"/>
      <c r="M125" s="80"/>
      <c r="N125" s="80"/>
      <c r="O125" s="80"/>
      <c r="P125" s="80"/>
      <c r="Q125" s="80"/>
      <c r="R125" s="80"/>
      <c r="S125" s="80"/>
      <c r="T125" s="80"/>
      <c r="U125" s="27"/>
      <c r="V125" s="27"/>
      <c r="W125" s="27"/>
      <c r="X125" s="27"/>
    </row>
    <row r="126" spans="1:24" x14ac:dyDescent="0.25">
      <c r="A126" s="163" t="s">
        <v>2</v>
      </c>
      <c r="B126" s="78">
        <f>'Приложение 5'!B126/2</f>
        <v>4450</v>
      </c>
      <c r="C126" s="78">
        <f>'Приложение 5'!C126/2</f>
        <v>4250</v>
      </c>
      <c r="D126" s="78">
        <f>'Приложение 5'!D126/2</f>
        <v>3400</v>
      </c>
      <c r="E126" s="78">
        <f>'Приложение 5'!E126/2</f>
        <v>2550</v>
      </c>
      <c r="F126" s="78">
        <f>'Приложение 5'!F126/2</f>
        <v>2250</v>
      </c>
      <c r="G126" s="78">
        <f>'Приложение 5'!G126/2</f>
        <v>2250</v>
      </c>
      <c r="H126" s="78">
        <f>'Приложение 5'!H126/2</f>
        <v>2250</v>
      </c>
      <c r="I126" s="78">
        <f>'Приложение 5'!I126/2</f>
        <v>1700</v>
      </c>
      <c r="J126" s="78">
        <f>'Приложение 5'!J126/2</f>
        <v>850</v>
      </c>
      <c r="K126" s="78" t="s">
        <v>28</v>
      </c>
      <c r="L126" s="80"/>
      <c r="M126" s="80"/>
      <c r="N126" s="80"/>
      <c r="O126" s="80"/>
      <c r="P126" s="80"/>
      <c r="Q126" s="80"/>
      <c r="R126" s="80"/>
      <c r="S126" s="80"/>
      <c r="T126" s="80"/>
      <c r="U126" s="27"/>
      <c r="V126" s="27"/>
      <c r="W126" s="27"/>
      <c r="X126" s="27"/>
    </row>
    <row r="127" spans="1:24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27"/>
      <c r="V127" s="27"/>
      <c r="W127" s="27"/>
      <c r="X127" s="27"/>
    </row>
    <row r="128" spans="1:24" x14ac:dyDescent="0.25">
      <c r="A128" s="157"/>
      <c r="B128" s="161"/>
      <c r="C128" s="161"/>
      <c r="D128" s="161"/>
      <c r="E128" s="161"/>
      <c r="F128" s="161"/>
      <c r="G128" s="161"/>
      <c r="H128" s="161"/>
      <c r="I128" s="161"/>
      <c r="J128" s="161"/>
      <c r="K128" s="72"/>
      <c r="L128" s="72"/>
      <c r="M128" s="80"/>
      <c r="N128" s="80"/>
      <c r="O128" s="80"/>
      <c r="P128" s="192" t="s">
        <v>68</v>
      </c>
      <c r="Q128" s="192"/>
      <c r="R128" s="192"/>
      <c r="S128" s="192"/>
      <c r="T128" s="192"/>
      <c r="U128" s="27"/>
      <c r="V128" s="27"/>
      <c r="W128" s="27"/>
      <c r="X128" s="27"/>
    </row>
    <row r="129" spans="1:24" x14ac:dyDescent="0.25">
      <c r="A129" s="157" t="s">
        <v>69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48"/>
      <c r="L129" s="148"/>
      <c r="M129" s="80"/>
      <c r="N129" s="80"/>
      <c r="O129" s="80"/>
      <c r="P129" s="80"/>
      <c r="Q129" s="80"/>
      <c r="R129" s="80"/>
      <c r="S129" s="80"/>
      <c r="T129" s="80"/>
      <c r="U129" s="27"/>
      <c r="V129" s="27"/>
      <c r="W129" s="27"/>
      <c r="X129" s="27"/>
    </row>
    <row r="130" spans="1:24" ht="82.5" x14ac:dyDescent="0.25">
      <c r="A130" s="163"/>
      <c r="B130" s="79" t="s">
        <v>15</v>
      </c>
      <c r="C130" s="79" t="s">
        <v>16</v>
      </c>
      <c r="D130" s="79" t="s">
        <v>17</v>
      </c>
      <c r="E130" s="79" t="s">
        <v>18</v>
      </c>
      <c r="F130" s="79" t="s">
        <v>19</v>
      </c>
      <c r="G130" s="79" t="s">
        <v>20</v>
      </c>
      <c r="H130" s="79" t="s">
        <v>31</v>
      </c>
      <c r="I130" s="79" t="s">
        <v>50</v>
      </c>
      <c r="J130" s="79" t="s">
        <v>51</v>
      </c>
      <c r="K130" s="79" t="s">
        <v>52</v>
      </c>
      <c r="L130" s="79" t="s">
        <v>53</v>
      </c>
      <c r="M130" s="80"/>
      <c r="N130" s="80"/>
      <c r="O130" s="80"/>
      <c r="P130" s="80"/>
      <c r="Q130" s="80"/>
      <c r="R130" s="80"/>
      <c r="S130" s="80"/>
      <c r="T130" s="80"/>
      <c r="U130" s="27"/>
      <c r="V130" s="27"/>
      <c r="W130" s="27"/>
      <c r="X130" s="27"/>
    </row>
    <row r="131" spans="1:24" x14ac:dyDescent="0.25">
      <c r="A131" s="163" t="s">
        <v>15</v>
      </c>
      <c r="B131" s="78" t="s">
        <v>28</v>
      </c>
      <c r="C131" s="78">
        <f>'Приложение 5'!C131/2</f>
        <v>850</v>
      </c>
      <c r="D131" s="78">
        <f>'Приложение 5'!D131/2</f>
        <v>1700</v>
      </c>
      <c r="E131" s="78">
        <f>'Приложение 5'!E131/2</f>
        <v>2550</v>
      </c>
      <c r="F131" s="78">
        <f>'Приложение 5'!F131/2</f>
        <v>2550</v>
      </c>
      <c r="G131" s="78">
        <f>'Приложение 5'!G131/2</f>
        <v>2550</v>
      </c>
      <c r="H131" s="78">
        <f>'Приложение 5'!H131/2</f>
        <v>2750</v>
      </c>
      <c r="I131" s="78">
        <f>'Приложение 5'!I131/2</f>
        <v>2750</v>
      </c>
      <c r="J131" s="78">
        <f>'Приложение 5'!J131/2</f>
        <v>3600</v>
      </c>
      <c r="K131" s="78">
        <f>'Приложение 5'!K131/2</f>
        <v>4450</v>
      </c>
      <c r="L131" s="78">
        <f>'Приложение 5'!L131/2</f>
        <v>4450</v>
      </c>
      <c r="M131" s="80"/>
      <c r="N131" s="80"/>
      <c r="O131" s="80"/>
      <c r="P131" s="80"/>
      <c r="Q131" s="80"/>
      <c r="R131" s="80"/>
      <c r="S131" s="80"/>
      <c r="T131" s="80"/>
      <c r="U131" s="27"/>
      <c r="V131" s="27"/>
      <c r="W131" s="27"/>
      <c r="X131" s="27"/>
    </row>
    <row r="132" spans="1:24" x14ac:dyDescent="0.25">
      <c r="A132" s="163" t="s">
        <v>16</v>
      </c>
      <c r="B132" s="78">
        <f>'Приложение 5'!B132/2</f>
        <v>850</v>
      </c>
      <c r="C132" s="78" t="s">
        <v>28</v>
      </c>
      <c r="D132" s="78">
        <f>'Приложение 5'!D132/2</f>
        <v>850</v>
      </c>
      <c r="E132" s="78">
        <f>'Приложение 5'!E132/2</f>
        <v>1700</v>
      </c>
      <c r="F132" s="78">
        <f>'Приложение 5'!F132/2</f>
        <v>1700</v>
      </c>
      <c r="G132" s="78">
        <f>'Приложение 5'!G132/2</f>
        <v>1700</v>
      </c>
      <c r="H132" s="78">
        <f>'Приложение 5'!H132/2</f>
        <v>2550</v>
      </c>
      <c r="I132" s="78">
        <f>'Приложение 5'!I132/2</f>
        <v>2550</v>
      </c>
      <c r="J132" s="78">
        <f>'Приложение 5'!J132/2</f>
        <v>3400</v>
      </c>
      <c r="K132" s="78">
        <f>'Приложение 5'!K132/2</f>
        <v>4250</v>
      </c>
      <c r="L132" s="78">
        <f>'Приложение 5'!L132/2</f>
        <v>4250</v>
      </c>
      <c r="M132" s="80"/>
      <c r="N132" s="80"/>
      <c r="O132" s="80"/>
      <c r="P132" s="80"/>
      <c r="Q132" s="80"/>
      <c r="R132" s="80"/>
      <c r="S132" s="80"/>
      <c r="T132" s="80"/>
      <c r="U132" s="27"/>
      <c r="V132" s="27"/>
      <c r="W132" s="27"/>
      <c r="X132" s="27"/>
    </row>
    <row r="133" spans="1:24" x14ac:dyDescent="0.25">
      <c r="A133" s="163" t="s">
        <v>17</v>
      </c>
      <c r="B133" s="78">
        <f>'Приложение 5'!B133/2</f>
        <v>1700</v>
      </c>
      <c r="C133" s="78">
        <f>'Приложение 5'!C133/2</f>
        <v>850</v>
      </c>
      <c r="D133" s="78" t="s">
        <v>28</v>
      </c>
      <c r="E133" s="78">
        <f>'Приложение 5'!E133/2</f>
        <v>850</v>
      </c>
      <c r="F133" s="78">
        <f>'Приложение 5'!F133/2</f>
        <v>850</v>
      </c>
      <c r="G133" s="78">
        <f>'Приложение 5'!G133/2</f>
        <v>850</v>
      </c>
      <c r="H133" s="78">
        <f>'Приложение 5'!H133/2</f>
        <v>1700</v>
      </c>
      <c r="I133" s="78">
        <f>'Приложение 5'!I133/2</f>
        <v>1700</v>
      </c>
      <c r="J133" s="78">
        <f>'Приложение 5'!J133/2</f>
        <v>2550</v>
      </c>
      <c r="K133" s="78">
        <f>'Приложение 5'!K133/2</f>
        <v>3400</v>
      </c>
      <c r="L133" s="78">
        <f>'Приложение 5'!L133/2</f>
        <v>3400</v>
      </c>
      <c r="M133" s="80"/>
      <c r="N133" s="80"/>
      <c r="O133" s="80"/>
      <c r="P133" s="80"/>
      <c r="Q133" s="80"/>
      <c r="R133" s="80"/>
      <c r="S133" s="80"/>
      <c r="T133" s="80"/>
      <c r="U133" s="27"/>
      <c r="V133" s="27"/>
      <c r="W133" s="27"/>
      <c r="X133" s="27"/>
    </row>
    <row r="134" spans="1:24" x14ac:dyDescent="0.25">
      <c r="A134" s="163" t="s">
        <v>18</v>
      </c>
      <c r="B134" s="78">
        <f>'Приложение 5'!B134/2</f>
        <v>2550</v>
      </c>
      <c r="C134" s="78">
        <f>'Приложение 5'!C134/2</f>
        <v>1700</v>
      </c>
      <c r="D134" s="78">
        <f>'Приложение 5'!D134/2</f>
        <v>850</v>
      </c>
      <c r="E134" s="78" t="s">
        <v>28</v>
      </c>
      <c r="F134" s="78">
        <f>'Приложение 5'!F134/2</f>
        <v>850</v>
      </c>
      <c r="G134" s="78">
        <f>'Приложение 5'!G134/2</f>
        <v>850</v>
      </c>
      <c r="H134" s="78">
        <f>'Приложение 5'!H134/2</f>
        <v>850</v>
      </c>
      <c r="I134" s="78">
        <f>'Приложение 5'!I134/2</f>
        <v>850</v>
      </c>
      <c r="J134" s="78">
        <f>'Приложение 5'!J134/2</f>
        <v>1700</v>
      </c>
      <c r="K134" s="78">
        <f>'Приложение 5'!K134/2</f>
        <v>2550</v>
      </c>
      <c r="L134" s="78">
        <f>'Приложение 5'!L134/2</f>
        <v>2550</v>
      </c>
      <c r="M134" s="80"/>
      <c r="N134" s="80"/>
      <c r="O134" s="80"/>
      <c r="P134" s="80"/>
      <c r="Q134" s="80"/>
      <c r="R134" s="80"/>
      <c r="S134" s="80"/>
      <c r="T134" s="80"/>
      <c r="U134" s="27"/>
      <c r="V134" s="27"/>
      <c r="W134" s="27"/>
      <c r="X134" s="27"/>
    </row>
    <row r="135" spans="1:24" x14ac:dyDescent="0.25">
      <c r="A135" s="163" t="s">
        <v>19</v>
      </c>
      <c r="B135" s="78">
        <f>'Приложение 5'!B135/2</f>
        <v>2550</v>
      </c>
      <c r="C135" s="78">
        <f>'Приложение 5'!C135/2</f>
        <v>1700</v>
      </c>
      <c r="D135" s="78">
        <f>'Приложение 5'!D135/2</f>
        <v>850</v>
      </c>
      <c r="E135" s="78">
        <f>'Приложение 5'!E135/2</f>
        <v>850</v>
      </c>
      <c r="F135" s="78" t="s">
        <v>28</v>
      </c>
      <c r="G135" s="78">
        <f>'Приложение 5'!G135/2</f>
        <v>850</v>
      </c>
      <c r="H135" s="78">
        <f>'Приложение 5'!H135/2</f>
        <v>850</v>
      </c>
      <c r="I135" s="78">
        <f>'Приложение 5'!I135/2</f>
        <v>850</v>
      </c>
      <c r="J135" s="78">
        <f>'Приложение 5'!J135/2</f>
        <v>1700</v>
      </c>
      <c r="K135" s="78">
        <f>'Приложение 5'!K135/2</f>
        <v>2550</v>
      </c>
      <c r="L135" s="78">
        <f>'Приложение 5'!L135/2</f>
        <v>2550</v>
      </c>
      <c r="M135" s="80"/>
      <c r="N135" s="80"/>
      <c r="O135" s="80"/>
      <c r="P135" s="80"/>
      <c r="Q135" s="80"/>
      <c r="R135" s="80"/>
      <c r="S135" s="80"/>
      <c r="T135" s="80"/>
      <c r="U135" s="27"/>
      <c r="V135" s="27"/>
      <c r="W135" s="27"/>
      <c r="X135" s="27"/>
    </row>
    <row r="136" spans="1:24" x14ac:dyDescent="0.25">
      <c r="A136" s="163" t="s">
        <v>20</v>
      </c>
      <c r="B136" s="78">
        <f>'Приложение 5'!B136/2</f>
        <v>2550</v>
      </c>
      <c r="C136" s="78">
        <f>'Приложение 5'!C136/2</f>
        <v>1700</v>
      </c>
      <c r="D136" s="78">
        <f>'Приложение 5'!D136/2</f>
        <v>850</v>
      </c>
      <c r="E136" s="78">
        <f>'Приложение 5'!E136/2</f>
        <v>850</v>
      </c>
      <c r="F136" s="78">
        <f>'Приложение 5'!F136/2</f>
        <v>850</v>
      </c>
      <c r="G136" s="78" t="s">
        <v>28</v>
      </c>
      <c r="H136" s="78">
        <f>'Приложение 5'!H136/2</f>
        <v>700</v>
      </c>
      <c r="I136" s="78">
        <f>'Приложение 5'!I136/2</f>
        <v>700</v>
      </c>
      <c r="J136" s="78">
        <f>'Приложение 5'!J136/2</f>
        <v>1700</v>
      </c>
      <c r="K136" s="78">
        <f>'Приложение 5'!K136/2</f>
        <v>2550</v>
      </c>
      <c r="L136" s="78">
        <f>'Приложение 5'!L136/2</f>
        <v>2750</v>
      </c>
      <c r="M136" s="80"/>
      <c r="N136" s="80"/>
      <c r="O136" s="80"/>
      <c r="P136" s="80"/>
      <c r="Q136" s="80"/>
      <c r="R136" s="80"/>
      <c r="S136" s="80"/>
      <c r="T136" s="80"/>
      <c r="U136" s="27"/>
      <c r="V136" s="27"/>
      <c r="W136" s="27"/>
      <c r="X136" s="27"/>
    </row>
    <row r="137" spans="1:24" x14ac:dyDescent="0.25">
      <c r="A137" s="163" t="s">
        <v>31</v>
      </c>
      <c r="B137" s="78">
        <f>'Приложение 5'!B137/2</f>
        <v>2750</v>
      </c>
      <c r="C137" s="78">
        <f>'Приложение 5'!C137/2</f>
        <v>2550</v>
      </c>
      <c r="D137" s="78">
        <f>'Приложение 5'!D137/2</f>
        <v>1700</v>
      </c>
      <c r="E137" s="78">
        <f>'Приложение 5'!E137/2</f>
        <v>850</v>
      </c>
      <c r="F137" s="78">
        <f>'Приложение 5'!F137/2</f>
        <v>850</v>
      </c>
      <c r="G137" s="78">
        <f>'Приложение 5'!G137/2</f>
        <v>700</v>
      </c>
      <c r="H137" s="78" t="s">
        <v>28</v>
      </c>
      <c r="I137" s="78">
        <f>'Приложение 5'!I137/2</f>
        <v>700</v>
      </c>
      <c r="J137" s="78">
        <f>'Приложение 5'!J137/2</f>
        <v>1700</v>
      </c>
      <c r="K137" s="78">
        <f>'Приложение 5'!K137/2</f>
        <v>2550</v>
      </c>
      <c r="L137" s="78">
        <f>'Приложение 5'!L137/2</f>
        <v>2750</v>
      </c>
      <c r="M137" s="80"/>
      <c r="N137" s="80"/>
      <c r="O137" s="80"/>
      <c r="P137" s="80"/>
      <c r="Q137" s="80"/>
      <c r="R137" s="80"/>
      <c r="S137" s="80"/>
      <c r="T137" s="80"/>
      <c r="U137" s="27"/>
      <c r="V137" s="27"/>
      <c r="W137" s="27"/>
      <c r="X137" s="27"/>
    </row>
    <row r="138" spans="1:24" x14ac:dyDescent="0.25">
      <c r="A138" s="163" t="s">
        <v>50</v>
      </c>
      <c r="B138" s="78">
        <f>'Приложение 5'!B138/2</f>
        <v>2750</v>
      </c>
      <c r="C138" s="78">
        <f>'Приложение 5'!C138/2</f>
        <v>2550</v>
      </c>
      <c r="D138" s="78">
        <f>'Приложение 5'!D138/2</f>
        <v>1700</v>
      </c>
      <c r="E138" s="78">
        <f>'Приложение 5'!E138/2</f>
        <v>850</v>
      </c>
      <c r="F138" s="78">
        <f>'Приложение 5'!F138/2</f>
        <v>850</v>
      </c>
      <c r="G138" s="78">
        <f>'Приложение 5'!G138/2</f>
        <v>700</v>
      </c>
      <c r="H138" s="78">
        <f>'Приложение 5'!H138/2</f>
        <v>700</v>
      </c>
      <c r="I138" s="78" t="s">
        <v>28</v>
      </c>
      <c r="J138" s="78">
        <f>'Приложение 5'!J138/2</f>
        <v>850</v>
      </c>
      <c r="K138" s="78">
        <f>'Приложение 5'!K138/2</f>
        <v>1700</v>
      </c>
      <c r="L138" s="78">
        <f>'Приложение 5'!L138/2</f>
        <v>1700</v>
      </c>
      <c r="M138" s="80"/>
      <c r="N138" s="80"/>
      <c r="O138" s="80"/>
      <c r="P138" s="80"/>
      <c r="Q138" s="80"/>
      <c r="R138" s="80"/>
      <c r="S138" s="80"/>
      <c r="T138" s="80"/>
      <c r="U138" s="27"/>
      <c r="V138" s="27"/>
      <c r="W138" s="27"/>
      <c r="X138" s="27"/>
    </row>
    <row r="139" spans="1:24" x14ac:dyDescent="0.25">
      <c r="A139" s="163" t="s">
        <v>51</v>
      </c>
      <c r="B139" s="78">
        <f>'Приложение 5'!B139/2</f>
        <v>3600</v>
      </c>
      <c r="C139" s="78">
        <f>'Приложение 5'!C139/2</f>
        <v>3400</v>
      </c>
      <c r="D139" s="78">
        <f>'Приложение 5'!D139/2</f>
        <v>2550</v>
      </c>
      <c r="E139" s="78">
        <f>'Приложение 5'!E139/2</f>
        <v>1700</v>
      </c>
      <c r="F139" s="78">
        <f>'Приложение 5'!F139/2</f>
        <v>1700</v>
      </c>
      <c r="G139" s="78">
        <f>'Приложение 5'!G139/2</f>
        <v>1700</v>
      </c>
      <c r="H139" s="78">
        <f>'Приложение 5'!H139/2</f>
        <v>1700</v>
      </c>
      <c r="I139" s="78">
        <f>'Приложение 5'!I139/2</f>
        <v>850</v>
      </c>
      <c r="J139" s="78" t="s">
        <v>28</v>
      </c>
      <c r="K139" s="78">
        <f>'Приложение 5'!K139/2</f>
        <v>850</v>
      </c>
      <c r="L139" s="78">
        <f>'Приложение 5'!L139/2</f>
        <v>850</v>
      </c>
      <c r="M139" s="80"/>
      <c r="N139" s="80"/>
      <c r="O139" s="80"/>
      <c r="P139" s="80"/>
      <c r="Q139" s="80"/>
      <c r="R139" s="80"/>
      <c r="S139" s="80"/>
      <c r="T139" s="80"/>
      <c r="U139" s="27"/>
      <c r="V139" s="27"/>
      <c r="W139" s="27"/>
      <c r="X139" s="27"/>
    </row>
    <row r="140" spans="1:24" x14ac:dyDescent="0.25">
      <c r="A140" s="163" t="s">
        <v>52</v>
      </c>
      <c r="B140" s="78">
        <f>'Приложение 5'!B140/2</f>
        <v>4450</v>
      </c>
      <c r="C140" s="78">
        <f>'Приложение 5'!C140/2</f>
        <v>4250</v>
      </c>
      <c r="D140" s="78">
        <f>'Приложение 5'!D140/2</f>
        <v>3400</v>
      </c>
      <c r="E140" s="78">
        <f>'Приложение 5'!E140/2</f>
        <v>2550</v>
      </c>
      <c r="F140" s="78">
        <f>'Приложение 5'!F140/2</f>
        <v>2550</v>
      </c>
      <c r="G140" s="78">
        <f>'Приложение 5'!G140/2</f>
        <v>2550</v>
      </c>
      <c r="H140" s="78">
        <f>'Приложение 5'!H140/2</f>
        <v>2550</v>
      </c>
      <c r="I140" s="78">
        <f>'Приложение 5'!I140/2</f>
        <v>1700</v>
      </c>
      <c r="J140" s="78">
        <f>'Приложение 5'!J140/2</f>
        <v>850</v>
      </c>
      <c r="K140" s="78" t="s">
        <v>28</v>
      </c>
      <c r="L140" s="78">
        <f>'Приложение 5'!L140/2</f>
        <v>850</v>
      </c>
      <c r="M140" s="80"/>
      <c r="N140" s="80"/>
      <c r="O140" s="80"/>
      <c r="P140" s="80"/>
      <c r="Q140" s="80"/>
      <c r="R140" s="80"/>
      <c r="S140" s="80"/>
      <c r="T140" s="80"/>
      <c r="U140" s="27"/>
      <c r="V140" s="27"/>
      <c r="W140" s="27"/>
      <c r="X140" s="27"/>
    </row>
    <row r="141" spans="1:24" x14ac:dyDescent="0.25">
      <c r="A141" s="163" t="s">
        <v>53</v>
      </c>
      <c r="B141" s="78">
        <f>'Приложение 5'!B141/2</f>
        <v>4450</v>
      </c>
      <c r="C141" s="78">
        <f>'Приложение 5'!C141/2</f>
        <v>4250</v>
      </c>
      <c r="D141" s="78">
        <f>'Приложение 5'!D141/2</f>
        <v>3400</v>
      </c>
      <c r="E141" s="78">
        <f>'Приложение 5'!E141/2</f>
        <v>2550</v>
      </c>
      <c r="F141" s="78">
        <f>'Приложение 5'!F141/2</f>
        <v>2550</v>
      </c>
      <c r="G141" s="78">
        <f>'Приложение 5'!G141/2</f>
        <v>2750</v>
      </c>
      <c r="H141" s="78">
        <f>'Приложение 5'!H141/2</f>
        <v>2750</v>
      </c>
      <c r="I141" s="78">
        <f>'Приложение 5'!I141/2</f>
        <v>1700</v>
      </c>
      <c r="J141" s="78">
        <f>'Приложение 5'!J141/2</f>
        <v>850</v>
      </c>
      <c r="K141" s="78">
        <f>'Приложение 5'!K141/2</f>
        <v>850</v>
      </c>
      <c r="L141" s="78" t="s">
        <v>28</v>
      </c>
      <c r="M141" s="80"/>
      <c r="N141" s="80"/>
      <c r="O141" s="80"/>
      <c r="P141" s="80"/>
      <c r="Q141" s="80"/>
      <c r="R141" s="80"/>
      <c r="S141" s="80"/>
      <c r="T141" s="80"/>
      <c r="U141" s="27"/>
      <c r="V141" s="27"/>
      <c r="W141" s="27"/>
      <c r="X141" s="27"/>
    </row>
    <row r="142" spans="1:24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27"/>
      <c r="V142" s="27"/>
      <c r="W142" s="27"/>
      <c r="X142" s="27"/>
    </row>
    <row r="143" spans="1:24" x14ac:dyDescent="0.25">
      <c r="A143" s="157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72"/>
      <c r="M143" s="72"/>
      <c r="N143" s="80"/>
      <c r="O143" s="80"/>
      <c r="P143" s="192" t="s">
        <v>70</v>
      </c>
      <c r="Q143" s="192"/>
      <c r="R143" s="192"/>
      <c r="S143" s="192"/>
      <c r="T143" s="192"/>
      <c r="U143" s="27"/>
      <c r="V143" s="27"/>
      <c r="W143" s="27"/>
      <c r="X143" s="27"/>
    </row>
    <row r="144" spans="1:24" x14ac:dyDescent="0.25">
      <c r="A144" s="157" t="s">
        <v>71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48"/>
      <c r="M144" s="148"/>
      <c r="N144" s="80"/>
      <c r="O144" s="80"/>
      <c r="P144" s="80"/>
      <c r="Q144" s="80"/>
      <c r="R144" s="80"/>
      <c r="S144" s="80"/>
      <c r="T144" s="80"/>
      <c r="U144" s="27"/>
      <c r="V144" s="27"/>
      <c r="W144" s="27"/>
      <c r="X144" s="27"/>
    </row>
    <row r="145" spans="1:24" ht="101.25" customHeight="1" x14ac:dyDescent="0.25">
      <c r="A145" s="163"/>
      <c r="B145" s="79" t="s">
        <v>15</v>
      </c>
      <c r="C145" s="79" t="s">
        <v>16</v>
      </c>
      <c r="D145" s="79" t="s">
        <v>17</v>
      </c>
      <c r="E145" s="79" t="s">
        <v>32</v>
      </c>
      <c r="F145" s="79" t="s">
        <v>33</v>
      </c>
      <c r="G145" s="79" t="s">
        <v>34</v>
      </c>
      <c r="H145" s="79" t="s">
        <v>35</v>
      </c>
      <c r="I145" s="79" t="s">
        <v>36</v>
      </c>
      <c r="J145" s="79" t="s">
        <v>37</v>
      </c>
      <c r="K145" s="79" t="s">
        <v>38</v>
      </c>
      <c r="L145" s="79" t="s">
        <v>39</v>
      </c>
      <c r="M145" s="79" t="s">
        <v>40</v>
      </c>
      <c r="N145" s="80"/>
      <c r="O145" s="80"/>
      <c r="P145" s="80"/>
      <c r="Q145" s="80"/>
      <c r="R145" s="80"/>
      <c r="S145" s="80"/>
      <c r="T145" s="80"/>
      <c r="U145" s="27"/>
      <c r="V145" s="27"/>
      <c r="W145" s="27"/>
      <c r="X145" s="27"/>
    </row>
    <row r="146" spans="1:24" x14ac:dyDescent="0.25">
      <c r="A146" s="163" t="s">
        <v>15</v>
      </c>
      <c r="B146" s="78" t="s">
        <v>28</v>
      </c>
      <c r="C146" s="78">
        <f>'Приложение 5'!C146/2</f>
        <v>850</v>
      </c>
      <c r="D146" s="78">
        <f>'Приложение 5'!D146/2</f>
        <v>1700</v>
      </c>
      <c r="E146" s="78">
        <f>'Приложение 5'!E146/2</f>
        <v>2550</v>
      </c>
      <c r="F146" s="78">
        <f>'Приложение 5'!F146/2</f>
        <v>2550</v>
      </c>
      <c r="G146" s="78">
        <f>'Приложение 5'!G146/2</f>
        <v>2550</v>
      </c>
      <c r="H146" s="78">
        <f>'Приложение 5'!H146/2</f>
        <v>3400</v>
      </c>
      <c r="I146" s="78">
        <f>'Приложение 5'!I146/2</f>
        <v>4250</v>
      </c>
      <c r="J146" s="78">
        <f>'Приложение 5'!J146/2</f>
        <v>5100</v>
      </c>
      <c r="K146" s="78">
        <f>'Приложение 5'!K146/2</f>
        <v>5950</v>
      </c>
      <c r="L146" s="78">
        <f>'Приложение 5'!L146/2</f>
        <v>6800</v>
      </c>
      <c r="M146" s="78">
        <f>'Приложение 5'!M146/2</f>
        <v>7650</v>
      </c>
      <c r="N146" s="80"/>
      <c r="O146" s="80"/>
      <c r="P146" s="80"/>
      <c r="Q146" s="80"/>
      <c r="R146" s="80"/>
      <c r="S146" s="80"/>
      <c r="T146" s="80"/>
      <c r="U146" s="27"/>
      <c r="V146" s="27"/>
      <c r="W146" s="27"/>
      <c r="X146" s="27"/>
    </row>
    <row r="147" spans="1:24" x14ac:dyDescent="0.25">
      <c r="A147" s="163" t="s">
        <v>16</v>
      </c>
      <c r="B147" s="78">
        <f>'Приложение 5'!B147/2</f>
        <v>850</v>
      </c>
      <c r="C147" s="78" t="s">
        <v>28</v>
      </c>
      <c r="D147" s="78">
        <f>'Приложение 5'!D147/2</f>
        <v>850</v>
      </c>
      <c r="E147" s="78">
        <f>'Приложение 5'!E147/2</f>
        <v>1700</v>
      </c>
      <c r="F147" s="78">
        <f>'Приложение 5'!F147/2</f>
        <v>1700</v>
      </c>
      <c r="G147" s="78">
        <f>'Приложение 5'!G147/2</f>
        <v>1700</v>
      </c>
      <c r="H147" s="78">
        <f>'Приложение 5'!H147/2</f>
        <v>2550</v>
      </c>
      <c r="I147" s="78">
        <f>'Приложение 5'!I147/2</f>
        <v>3400</v>
      </c>
      <c r="J147" s="78">
        <f>'Приложение 5'!J147/2</f>
        <v>4250</v>
      </c>
      <c r="K147" s="78">
        <f>'Приложение 5'!K147/2</f>
        <v>5100</v>
      </c>
      <c r="L147" s="78">
        <f>'Приложение 5'!L147/2</f>
        <v>5950</v>
      </c>
      <c r="M147" s="78">
        <f>'Приложение 5'!M147/2</f>
        <v>6800</v>
      </c>
      <c r="N147" s="80"/>
      <c r="O147" s="80"/>
      <c r="P147" s="80"/>
      <c r="Q147" s="80"/>
      <c r="R147" s="80"/>
      <c r="S147" s="80"/>
      <c r="T147" s="80"/>
      <c r="U147" s="27"/>
      <c r="V147" s="27"/>
      <c r="W147" s="27"/>
      <c r="X147" s="27"/>
    </row>
    <row r="148" spans="1:24" x14ac:dyDescent="0.25">
      <c r="A148" s="163" t="s">
        <v>17</v>
      </c>
      <c r="B148" s="78">
        <f>'Приложение 5'!B148/2</f>
        <v>1700</v>
      </c>
      <c r="C148" s="78">
        <f>'Приложение 5'!C148/2</f>
        <v>850</v>
      </c>
      <c r="D148" s="78" t="s">
        <v>28</v>
      </c>
      <c r="E148" s="78">
        <f>'Приложение 5'!E148/2</f>
        <v>850</v>
      </c>
      <c r="F148" s="78">
        <f>'Приложение 5'!F148/2</f>
        <v>850</v>
      </c>
      <c r="G148" s="78">
        <f>'Приложение 5'!G148/2</f>
        <v>850</v>
      </c>
      <c r="H148" s="78">
        <f>'Приложение 5'!H148/2</f>
        <v>1700</v>
      </c>
      <c r="I148" s="78">
        <f>'Приложение 5'!I148/2</f>
        <v>2550</v>
      </c>
      <c r="J148" s="78">
        <f>'Приложение 5'!J148/2</f>
        <v>3400</v>
      </c>
      <c r="K148" s="78">
        <f>'Приложение 5'!K148/2</f>
        <v>4250</v>
      </c>
      <c r="L148" s="78">
        <f>'Приложение 5'!L148/2</f>
        <v>5100</v>
      </c>
      <c r="M148" s="78">
        <f>'Приложение 5'!M148/2</f>
        <v>5950</v>
      </c>
      <c r="N148" s="80"/>
      <c r="O148" s="80"/>
      <c r="P148" s="80"/>
      <c r="Q148" s="80"/>
      <c r="R148" s="80"/>
      <c r="S148" s="80"/>
      <c r="T148" s="80"/>
      <c r="U148" s="27"/>
      <c r="V148" s="27"/>
      <c r="W148" s="27"/>
      <c r="X148" s="27"/>
    </row>
    <row r="149" spans="1:24" x14ac:dyDescent="0.25">
      <c r="A149" s="163" t="s">
        <v>32</v>
      </c>
      <c r="B149" s="78">
        <f>'Приложение 5'!B149/2</f>
        <v>2550</v>
      </c>
      <c r="C149" s="78">
        <f>'Приложение 5'!C149/2</f>
        <v>1700</v>
      </c>
      <c r="D149" s="78">
        <f>'Приложение 5'!D149/2</f>
        <v>850</v>
      </c>
      <c r="E149" s="78" t="s">
        <v>28</v>
      </c>
      <c r="F149" s="78">
        <f>'Приложение 5'!F149/2</f>
        <v>850</v>
      </c>
      <c r="G149" s="78">
        <f>'Приложение 5'!G149/2</f>
        <v>850</v>
      </c>
      <c r="H149" s="78">
        <f>'Приложение 5'!H149/2</f>
        <v>1700</v>
      </c>
      <c r="I149" s="78">
        <f>'Приложение 5'!I149/2</f>
        <v>2550</v>
      </c>
      <c r="J149" s="78">
        <f>'Приложение 5'!J149/2</f>
        <v>3400</v>
      </c>
      <c r="K149" s="78">
        <f>'Приложение 5'!K149/2</f>
        <v>4250</v>
      </c>
      <c r="L149" s="78">
        <f>'Приложение 5'!L149/2</f>
        <v>5100</v>
      </c>
      <c r="M149" s="78">
        <f>'Приложение 5'!M149/2</f>
        <v>5950</v>
      </c>
      <c r="N149" s="80"/>
      <c r="O149" s="80"/>
      <c r="P149" s="80"/>
      <c r="Q149" s="80"/>
      <c r="R149" s="80"/>
      <c r="S149" s="80"/>
      <c r="T149" s="80"/>
      <c r="U149" s="27"/>
      <c r="V149" s="27"/>
      <c r="W149" s="27"/>
      <c r="X149" s="27"/>
    </row>
    <row r="150" spans="1:24" x14ac:dyDescent="0.25">
      <c r="A150" s="163" t="s">
        <v>33</v>
      </c>
      <c r="B150" s="78">
        <f>'Приложение 5'!B150/2</f>
        <v>2550</v>
      </c>
      <c r="C150" s="78">
        <f>'Приложение 5'!C150/2</f>
        <v>1700</v>
      </c>
      <c r="D150" s="78">
        <f>'Приложение 5'!D150/2</f>
        <v>850</v>
      </c>
      <c r="E150" s="78">
        <f>'Приложение 5'!E150/2</f>
        <v>850</v>
      </c>
      <c r="F150" s="78" t="s">
        <v>28</v>
      </c>
      <c r="G150" s="78">
        <f>'Приложение 5'!G150/2</f>
        <v>850</v>
      </c>
      <c r="H150" s="78">
        <f>'Приложение 5'!H150/2</f>
        <v>1700</v>
      </c>
      <c r="I150" s="78">
        <f>'Приложение 5'!I150/2</f>
        <v>2550</v>
      </c>
      <c r="J150" s="78">
        <f>'Приложение 5'!J150/2</f>
        <v>3400</v>
      </c>
      <c r="K150" s="78">
        <f>'Приложение 5'!K150/2</f>
        <v>4250</v>
      </c>
      <c r="L150" s="78">
        <f>'Приложение 5'!L150/2</f>
        <v>5100</v>
      </c>
      <c r="M150" s="78">
        <f>'Приложение 5'!M150/2</f>
        <v>5950</v>
      </c>
      <c r="N150" s="80"/>
      <c r="O150" s="80"/>
      <c r="P150" s="80"/>
      <c r="Q150" s="80"/>
      <c r="R150" s="80"/>
      <c r="S150" s="80"/>
      <c r="T150" s="80"/>
      <c r="U150" s="27"/>
      <c r="V150" s="27"/>
      <c r="W150" s="27"/>
      <c r="X150" s="27"/>
    </row>
    <row r="151" spans="1:24" x14ac:dyDescent="0.25">
      <c r="A151" s="163" t="s">
        <v>34</v>
      </c>
      <c r="B151" s="78">
        <f>'Приложение 5'!B151/2</f>
        <v>2550</v>
      </c>
      <c r="C151" s="78">
        <f>'Приложение 5'!C151/2</f>
        <v>1700</v>
      </c>
      <c r="D151" s="78">
        <f>'Приложение 5'!D151/2</f>
        <v>850</v>
      </c>
      <c r="E151" s="78">
        <f>'Приложение 5'!E151/2</f>
        <v>850</v>
      </c>
      <c r="F151" s="78">
        <f>'Приложение 5'!F151/2</f>
        <v>850</v>
      </c>
      <c r="G151" s="78" t="s">
        <v>28</v>
      </c>
      <c r="H151" s="78">
        <f>'Приложение 5'!H151/2</f>
        <v>850</v>
      </c>
      <c r="I151" s="78">
        <f>'Приложение 5'!I151/2</f>
        <v>1700</v>
      </c>
      <c r="J151" s="78">
        <f>'Приложение 5'!J151/2</f>
        <v>2550</v>
      </c>
      <c r="K151" s="78">
        <f>'Приложение 5'!K151/2</f>
        <v>3400</v>
      </c>
      <c r="L151" s="78">
        <f>'Приложение 5'!L151/2</f>
        <v>4250</v>
      </c>
      <c r="M151" s="78">
        <f>'Приложение 5'!M151/2</f>
        <v>5100</v>
      </c>
      <c r="N151" s="80"/>
      <c r="O151" s="80"/>
      <c r="P151" s="80"/>
      <c r="Q151" s="80"/>
      <c r="R151" s="80"/>
      <c r="S151" s="80"/>
      <c r="T151" s="80"/>
      <c r="U151" s="27"/>
      <c r="V151" s="27"/>
      <c r="W151" s="27"/>
      <c r="X151" s="27"/>
    </row>
    <row r="152" spans="1:24" x14ac:dyDescent="0.25">
      <c r="A152" s="163" t="s">
        <v>35</v>
      </c>
      <c r="B152" s="78">
        <f>'Приложение 5'!B152/2</f>
        <v>3400</v>
      </c>
      <c r="C152" s="78">
        <f>'Приложение 5'!C152/2</f>
        <v>2550</v>
      </c>
      <c r="D152" s="78">
        <f>'Приложение 5'!D152/2</f>
        <v>1700</v>
      </c>
      <c r="E152" s="78">
        <f>'Приложение 5'!E152/2</f>
        <v>1700</v>
      </c>
      <c r="F152" s="78">
        <f>'Приложение 5'!F152/2</f>
        <v>1700</v>
      </c>
      <c r="G152" s="78">
        <f>'Приложение 5'!G152/2</f>
        <v>850</v>
      </c>
      <c r="H152" s="78" t="s">
        <v>28</v>
      </c>
      <c r="I152" s="78">
        <f>'Приложение 5'!I152/2</f>
        <v>850</v>
      </c>
      <c r="J152" s="78">
        <f>'Приложение 5'!J152/2</f>
        <v>1700</v>
      </c>
      <c r="K152" s="78">
        <f>'Приложение 5'!K152/2</f>
        <v>2550</v>
      </c>
      <c r="L152" s="78">
        <f>'Приложение 5'!L152/2</f>
        <v>3400</v>
      </c>
      <c r="M152" s="78">
        <f>'Приложение 5'!M152/2</f>
        <v>4250</v>
      </c>
      <c r="N152" s="80"/>
      <c r="O152" s="80"/>
      <c r="P152" s="80"/>
      <c r="Q152" s="80"/>
      <c r="R152" s="80"/>
      <c r="S152" s="80"/>
      <c r="T152" s="80"/>
      <c r="U152" s="27"/>
      <c r="V152" s="27"/>
      <c r="W152" s="27"/>
      <c r="X152" s="27"/>
    </row>
    <row r="153" spans="1:24" x14ac:dyDescent="0.25">
      <c r="A153" s="163" t="s">
        <v>36</v>
      </c>
      <c r="B153" s="78">
        <f>'Приложение 5'!B153/2</f>
        <v>4250</v>
      </c>
      <c r="C153" s="78">
        <f>'Приложение 5'!C153/2</f>
        <v>3400</v>
      </c>
      <c r="D153" s="78">
        <f>'Приложение 5'!D153/2</f>
        <v>2550</v>
      </c>
      <c r="E153" s="78">
        <f>'Приложение 5'!E153/2</f>
        <v>2550</v>
      </c>
      <c r="F153" s="78">
        <f>'Приложение 5'!F153/2</f>
        <v>2550</v>
      </c>
      <c r="G153" s="78">
        <f>'Приложение 5'!G153/2</f>
        <v>1700</v>
      </c>
      <c r="H153" s="78">
        <f>'Приложение 5'!H153/2</f>
        <v>850</v>
      </c>
      <c r="I153" s="78" t="s">
        <v>28</v>
      </c>
      <c r="J153" s="78">
        <f>'Приложение 5'!J153/2</f>
        <v>850</v>
      </c>
      <c r="K153" s="78">
        <f>'Приложение 5'!K153/2</f>
        <v>1700</v>
      </c>
      <c r="L153" s="78">
        <f>'Приложение 5'!L153/2</f>
        <v>2550</v>
      </c>
      <c r="M153" s="78">
        <f>'Приложение 5'!M153/2</f>
        <v>3400</v>
      </c>
      <c r="N153" s="80"/>
      <c r="O153" s="80"/>
      <c r="P153" s="80"/>
      <c r="Q153" s="80"/>
      <c r="R153" s="80"/>
      <c r="S153" s="80"/>
      <c r="T153" s="80"/>
      <c r="U153" s="27"/>
      <c r="V153" s="27"/>
      <c r="W153" s="27"/>
      <c r="X153" s="27"/>
    </row>
    <row r="154" spans="1:24" x14ac:dyDescent="0.25">
      <c r="A154" s="163" t="s">
        <v>37</v>
      </c>
      <c r="B154" s="78">
        <f>'Приложение 5'!B154/2</f>
        <v>5100</v>
      </c>
      <c r="C154" s="78">
        <f>'Приложение 5'!C154/2</f>
        <v>4250</v>
      </c>
      <c r="D154" s="78">
        <f>'Приложение 5'!D154/2</f>
        <v>3400</v>
      </c>
      <c r="E154" s="78">
        <f>'Приложение 5'!E154/2</f>
        <v>3400</v>
      </c>
      <c r="F154" s="78">
        <f>'Приложение 5'!F154/2</f>
        <v>3400</v>
      </c>
      <c r="G154" s="78">
        <f>'Приложение 5'!G154/2</f>
        <v>2550</v>
      </c>
      <c r="H154" s="78">
        <f>'Приложение 5'!H154/2</f>
        <v>1700</v>
      </c>
      <c r="I154" s="78">
        <f>'Приложение 5'!I154/2</f>
        <v>850</v>
      </c>
      <c r="J154" s="78" t="s">
        <v>28</v>
      </c>
      <c r="K154" s="78">
        <f>'Приложение 5'!K154/2</f>
        <v>850</v>
      </c>
      <c r="L154" s="78">
        <f>'Приложение 5'!L154/2</f>
        <v>1700</v>
      </c>
      <c r="M154" s="78">
        <f>'Приложение 5'!M154/2</f>
        <v>2550</v>
      </c>
      <c r="N154" s="80"/>
      <c r="O154" s="80"/>
      <c r="P154" s="80"/>
      <c r="Q154" s="80"/>
      <c r="R154" s="80"/>
      <c r="S154" s="80"/>
      <c r="T154" s="80"/>
      <c r="U154" s="27"/>
      <c r="V154" s="27"/>
      <c r="W154" s="27"/>
      <c r="X154" s="27"/>
    </row>
    <row r="155" spans="1:24" x14ac:dyDescent="0.25">
      <c r="A155" s="163" t="s">
        <v>38</v>
      </c>
      <c r="B155" s="78">
        <f>'Приложение 5'!B155/2</f>
        <v>5950</v>
      </c>
      <c r="C155" s="78">
        <f>'Приложение 5'!C155/2</f>
        <v>5100</v>
      </c>
      <c r="D155" s="78">
        <f>'Приложение 5'!D155/2</f>
        <v>4250</v>
      </c>
      <c r="E155" s="78">
        <f>'Приложение 5'!E155/2</f>
        <v>4250</v>
      </c>
      <c r="F155" s="78">
        <f>'Приложение 5'!F155/2</f>
        <v>4250</v>
      </c>
      <c r="G155" s="78">
        <f>'Приложение 5'!G155/2</f>
        <v>3400</v>
      </c>
      <c r="H155" s="78">
        <f>'Приложение 5'!H155/2</f>
        <v>2550</v>
      </c>
      <c r="I155" s="78">
        <f>'Приложение 5'!I155/2</f>
        <v>1700</v>
      </c>
      <c r="J155" s="78">
        <f>'Приложение 5'!J155/2</f>
        <v>850</v>
      </c>
      <c r="K155" s="78" t="s">
        <v>28</v>
      </c>
      <c r="L155" s="78">
        <f>'Приложение 5'!L155/2</f>
        <v>850</v>
      </c>
      <c r="M155" s="78">
        <f>'Приложение 5'!M155/2</f>
        <v>1700</v>
      </c>
      <c r="N155" s="80"/>
      <c r="O155" s="80"/>
      <c r="P155" s="80"/>
      <c r="Q155" s="80"/>
      <c r="R155" s="80"/>
      <c r="S155" s="80"/>
      <c r="T155" s="80"/>
      <c r="U155" s="27"/>
      <c r="V155" s="27"/>
      <c r="W155" s="27"/>
      <c r="X155" s="27"/>
    </row>
    <row r="156" spans="1:24" x14ac:dyDescent="0.25">
      <c r="A156" s="163" t="s">
        <v>39</v>
      </c>
      <c r="B156" s="78">
        <f>'Приложение 5'!B156/2</f>
        <v>6800</v>
      </c>
      <c r="C156" s="78">
        <f>'Приложение 5'!C156/2</f>
        <v>5950</v>
      </c>
      <c r="D156" s="78">
        <f>'Приложение 5'!D156/2</f>
        <v>5100</v>
      </c>
      <c r="E156" s="78">
        <f>'Приложение 5'!E156/2</f>
        <v>5100</v>
      </c>
      <c r="F156" s="78">
        <f>'Приложение 5'!F156/2</f>
        <v>5100</v>
      </c>
      <c r="G156" s="78">
        <f>'Приложение 5'!G156/2</f>
        <v>4250</v>
      </c>
      <c r="H156" s="78">
        <f>'Приложение 5'!H156/2</f>
        <v>3400</v>
      </c>
      <c r="I156" s="78">
        <f>'Приложение 5'!I156/2</f>
        <v>2550</v>
      </c>
      <c r="J156" s="78">
        <f>'Приложение 5'!J156/2</f>
        <v>1700</v>
      </c>
      <c r="K156" s="78">
        <f>'Приложение 5'!K156/2</f>
        <v>850</v>
      </c>
      <c r="L156" s="78" t="s">
        <v>28</v>
      </c>
      <c r="M156" s="78">
        <f>'Приложение 5'!M156/2</f>
        <v>850</v>
      </c>
      <c r="N156" s="80"/>
      <c r="O156" s="80"/>
      <c r="P156" s="80"/>
      <c r="Q156" s="80"/>
      <c r="R156" s="80"/>
      <c r="S156" s="80"/>
      <c r="T156" s="80"/>
      <c r="U156" s="27"/>
      <c r="V156" s="27"/>
      <c r="W156" s="27"/>
      <c r="X156" s="27"/>
    </row>
    <row r="157" spans="1:24" x14ac:dyDescent="0.25">
      <c r="A157" s="163" t="s">
        <v>40</v>
      </c>
      <c r="B157" s="78">
        <f>'Приложение 5'!B157/2</f>
        <v>7650</v>
      </c>
      <c r="C157" s="78">
        <f>'Приложение 5'!C157/2</f>
        <v>6800</v>
      </c>
      <c r="D157" s="78">
        <f>'Приложение 5'!D157/2</f>
        <v>5950</v>
      </c>
      <c r="E157" s="78">
        <f>'Приложение 5'!E157/2</f>
        <v>5950</v>
      </c>
      <c r="F157" s="78">
        <f>'Приложение 5'!F157/2</f>
        <v>5950</v>
      </c>
      <c r="G157" s="78">
        <f>'Приложение 5'!G157/2</f>
        <v>5100</v>
      </c>
      <c r="H157" s="78">
        <f>'Приложение 5'!H157/2</f>
        <v>4250</v>
      </c>
      <c r="I157" s="78">
        <f>'Приложение 5'!I157/2</f>
        <v>3400</v>
      </c>
      <c r="J157" s="78">
        <f>'Приложение 5'!J157/2</f>
        <v>2550</v>
      </c>
      <c r="K157" s="78">
        <f>'Приложение 5'!K157/2</f>
        <v>1700</v>
      </c>
      <c r="L157" s="78">
        <f>'Приложение 5'!L157/2</f>
        <v>850</v>
      </c>
      <c r="M157" s="78" t="s">
        <v>28</v>
      </c>
      <c r="N157" s="80"/>
      <c r="O157" s="80"/>
      <c r="P157" s="80"/>
      <c r="Q157" s="80"/>
      <c r="R157" s="80"/>
      <c r="S157" s="80"/>
      <c r="T157" s="80"/>
      <c r="U157" s="27"/>
      <c r="V157" s="27"/>
      <c r="W157" s="27"/>
      <c r="X157" s="27"/>
    </row>
    <row r="158" spans="1:24" x14ac:dyDescent="0.25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27"/>
      <c r="V158" s="27"/>
      <c r="W158" s="27"/>
      <c r="X158" s="27"/>
    </row>
    <row r="159" spans="1:24" x14ac:dyDescent="0.25">
      <c r="A159" s="157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72"/>
      <c r="N159" s="72"/>
      <c r="O159" s="72"/>
      <c r="P159" s="192" t="s">
        <v>72</v>
      </c>
      <c r="Q159" s="192"/>
      <c r="R159" s="192"/>
      <c r="S159" s="192"/>
      <c r="T159" s="192"/>
      <c r="U159" s="27"/>
      <c r="V159" s="27"/>
      <c r="W159" s="27"/>
      <c r="X159" s="27"/>
    </row>
    <row r="160" spans="1:24" x14ac:dyDescent="0.25">
      <c r="A160" s="157" t="s">
        <v>73</v>
      </c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48"/>
      <c r="P160" s="148"/>
      <c r="Q160" s="148"/>
      <c r="R160" s="148"/>
      <c r="S160" s="148"/>
      <c r="T160" s="72"/>
      <c r="U160" s="27"/>
      <c r="V160" s="27"/>
      <c r="W160" s="27"/>
      <c r="X160" s="27"/>
    </row>
    <row r="161" spans="1:24" ht="99.75" customHeight="1" x14ac:dyDescent="0.25">
      <c r="A161" s="128"/>
      <c r="B161" s="15" t="s">
        <v>63</v>
      </c>
      <c r="C161" s="15" t="s">
        <v>62</v>
      </c>
      <c r="D161" s="15" t="s">
        <v>15</v>
      </c>
      <c r="E161" s="15" t="s">
        <v>16</v>
      </c>
      <c r="F161" s="15" t="s">
        <v>17</v>
      </c>
      <c r="G161" s="15" t="s">
        <v>32</v>
      </c>
      <c r="H161" s="15" t="s">
        <v>33</v>
      </c>
      <c r="I161" s="15" t="s">
        <v>34</v>
      </c>
      <c r="J161" s="15" t="s">
        <v>35</v>
      </c>
      <c r="K161" s="15" t="s">
        <v>36</v>
      </c>
      <c r="L161" s="15" t="s">
        <v>37</v>
      </c>
      <c r="M161" s="15" t="s">
        <v>38</v>
      </c>
      <c r="N161" s="15" t="s">
        <v>39</v>
      </c>
      <c r="O161" s="15" t="s">
        <v>40</v>
      </c>
      <c r="P161" s="130"/>
      <c r="Q161" s="130"/>
      <c r="R161" s="130"/>
      <c r="S161" s="130"/>
      <c r="T161" s="72"/>
      <c r="U161" s="27"/>
      <c r="V161" s="27"/>
      <c r="W161" s="27"/>
      <c r="X161" s="27"/>
    </row>
    <row r="162" spans="1:24" x14ac:dyDescent="0.25">
      <c r="A162" s="128" t="s">
        <v>63</v>
      </c>
      <c r="B162" s="17" t="s">
        <v>28</v>
      </c>
      <c r="C162" s="17">
        <v>1000</v>
      </c>
      <c r="D162" s="17">
        <v>2250</v>
      </c>
      <c r="E162" s="17">
        <v>2550</v>
      </c>
      <c r="F162" s="17">
        <v>3400</v>
      </c>
      <c r="G162" s="17">
        <v>4250</v>
      </c>
      <c r="H162" s="17">
        <v>4250</v>
      </c>
      <c r="I162" s="17">
        <v>4250</v>
      </c>
      <c r="J162" s="17">
        <v>5100</v>
      </c>
      <c r="K162" s="17">
        <v>5950</v>
      </c>
      <c r="L162" s="17">
        <v>6800</v>
      </c>
      <c r="M162" s="17">
        <v>7650</v>
      </c>
      <c r="N162" s="17">
        <v>8500</v>
      </c>
      <c r="O162" s="17">
        <v>9350</v>
      </c>
      <c r="P162" s="76"/>
      <c r="Q162" s="76"/>
      <c r="R162" s="76"/>
      <c r="S162" s="76"/>
      <c r="T162" s="72"/>
      <c r="U162" s="27"/>
      <c r="V162" s="27"/>
      <c r="W162" s="27"/>
      <c r="X162" s="27"/>
    </row>
    <row r="163" spans="1:24" x14ac:dyDescent="0.25">
      <c r="A163" s="128" t="s">
        <v>62</v>
      </c>
      <c r="B163" s="17">
        <v>1000</v>
      </c>
      <c r="C163" s="17" t="s">
        <v>28</v>
      </c>
      <c r="D163" s="17">
        <v>1250</v>
      </c>
      <c r="E163" s="17">
        <v>1700</v>
      </c>
      <c r="F163" s="17">
        <v>2550</v>
      </c>
      <c r="G163" s="17">
        <v>3400</v>
      </c>
      <c r="H163" s="17">
        <v>3400</v>
      </c>
      <c r="I163" s="17">
        <v>3400</v>
      </c>
      <c r="J163" s="17">
        <v>4250</v>
      </c>
      <c r="K163" s="17">
        <v>5100</v>
      </c>
      <c r="L163" s="17">
        <v>5950</v>
      </c>
      <c r="M163" s="17">
        <v>6800</v>
      </c>
      <c r="N163" s="17">
        <v>7650</v>
      </c>
      <c r="O163" s="17">
        <v>8500</v>
      </c>
      <c r="P163" s="76"/>
      <c r="Q163" s="76"/>
      <c r="R163" s="76"/>
      <c r="S163" s="76"/>
      <c r="T163" s="72"/>
      <c r="U163" s="27"/>
      <c r="V163" s="27"/>
      <c r="W163" s="27"/>
      <c r="X163" s="27"/>
    </row>
    <row r="164" spans="1:24" x14ac:dyDescent="0.25">
      <c r="A164" s="128" t="s">
        <v>15</v>
      </c>
      <c r="B164" s="17">
        <v>2250</v>
      </c>
      <c r="C164" s="17">
        <v>1250</v>
      </c>
      <c r="D164" s="17" t="s">
        <v>28</v>
      </c>
      <c r="E164" s="17">
        <v>850</v>
      </c>
      <c r="F164" s="17">
        <v>1700</v>
      </c>
      <c r="G164" s="17">
        <v>2550</v>
      </c>
      <c r="H164" s="17">
        <v>2550</v>
      </c>
      <c r="I164" s="17">
        <v>2550</v>
      </c>
      <c r="J164" s="17">
        <v>3400</v>
      </c>
      <c r="K164" s="17">
        <v>4250</v>
      </c>
      <c r="L164" s="17">
        <v>5100</v>
      </c>
      <c r="M164" s="17">
        <v>5950</v>
      </c>
      <c r="N164" s="17">
        <v>6800</v>
      </c>
      <c r="O164" s="17">
        <v>7650</v>
      </c>
      <c r="P164" s="76"/>
      <c r="Q164" s="76"/>
      <c r="R164" s="76"/>
      <c r="S164" s="76"/>
      <c r="T164" s="72"/>
      <c r="U164" s="27"/>
      <c r="V164" s="27"/>
      <c r="W164" s="27"/>
      <c r="X164" s="27"/>
    </row>
    <row r="165" spans="1:24" x14ac:dyDescent="0.25">
      <c r="A165" s="128" t="s">
        <v>16</v>
      </c>
      <c r="B165" s="17">
        <v>2550</v>
      </c>
      <c r="C165" s="17">
        <v>1700</v>
      </c>
      <c r="D165" s="17">
        <v>850</v>
      </c>
      <c r="E165" s="17" t="s">
        <v>28</v>
      </c>
      <c r="F165" s="17">
        <v>850</v>
      </c>
      <c r="G165" s="17">
        <v>1700</v>
      </c>
      <c r="H165" s="17">
        <v>1700</v>
      </c>
      <c r="I165" s="17">
        <v>1700</v>
      </c>
      <c r="J165" s="17">
        <v>2550</v>
      </c>
      <c r="K165" s="17">
        <v>3400</v>
      </c>
      <c r="L165" s="17">
        <v>4250</v>
      </c>
      <c r="M165" s="17">
        <v>5100</v>
      </c>
      <c r="N165" s="17">
        <v>5950</v>
      </c>
      <c r="O165" s="17">
        <v>6800</v>
      </c>
      <c r="P165" s="76"/>
      <c r="Q165" s="76"/>
      <c r="R165" s="76"/>
      <c r="S165" s="76"/>
      <c r="T165" s="72"/>
      <c r="U165" s="27"/>
      <c r="V165" s="27"/>
      <c r="W165" s="27"/>
      <c r="X165" s="27"/>
    </row>
    <row r="166" spans="1:24" x14ac:dyDescent="0.25">
      <c r="A166" s="128" t="s">
        <v>17</v>
      </c>
      <c r="B166" s="17">
        <v>3400</v>
      </c>
      <c r="C166" s="17">
        <v>2550</v>
      </c>
      <c r="D166" s="17">
        <v>1700</v>
      </c>
      <c r="E166" s="17">
        <v>850</v>
      </c>
      <c r="F166" s="17" t="s">
        <v>28</v>
      </c>
      <c r="G166" s="17">
        <v>850</v>
      </c>
      <c r="H166" s="17">
        <v>850</v>
      </c>
      <c r="I166" s="17">
        <v>850</v>
      </c>
      <c r="J166" s="17">
        <v>1700</v>
      </c>
      <c r="K166" s="17">
        <v>2550</v>
      </c>
      <c r="L166" s="17">
        <v>3400</v>
      </c>
      <c r="M166" s="17">
        <v>4250</v>
      </c>
      <c r="N166" s="17">
        <v>5100</v>
      </c>
      <c r="O166" s="17">
        <v>5950</v>
      </c>
      <c r="P166" s="76"/>
      <c r="Q166" s="76"/>
      <c r="R166" s="76"/>
      <c r="S166" s="76"/>
      <c r="T166" s="72"/>
      <c r="U166" s="27"/>
      <c r="V166" s="27"/>
      <c r="W166" s="27"/>
      <c r="X166" s="27"/>
    </row>
    <row r="167" spans="1:24" x14ac:dyDescent="0.25">
      <c r="A167" s="128" t="s">
        <v>32</v>
      </c>
      <c r="B167" s="17">
        <v>4250</v>
      </c>
      <c r="C167" s="17">
        <v>3400</v>
      </c>
      <c r="D167" s="17">
        <v>2550</v>
      </c>
      <c r="E167" s="17">
        <v>1700</v>
      </c>
      <c r="F167" s="17">
        <v>850</v>
      </c>
      <c r="G167" s="17" t="s">
        <v>28</v>
      </c>
      <c r="H167" s="17">
        <v>850</v>
      </c>
      <c r="I167" s="17">
        <v>850</v>
      </c>
      <c r="J167" s="17">
        <v>1700</v>
      </c>
      <c r="K167" s="17">
        <v>2550</v>
      </c>
      <c r="L167" s="17">
        <v>3400</v>
      </c>
      <c r="M167" s="17">
        <v>4250</v>
      </c>
      <c r="N167" s="17">
        <v>5100</v>
      </c>
      <c r="O167" s="17">
        <v>5950</v>
      </c>
      <c r="P167" s="76"/>
      <c r="Q167" s="76"/>
      <c r="R167" s="76"/>
      <c r="S167" s="76"/>
      <c r="T167" s="72"/>
      <c r="U167" s="27"/>
      <c r="V167" s="27"/>
      <c r="W167" s="27"/>
      <c r="X167" s="27"/>
    </row>
    <row r="168" spans="1:24" x14ac:dyDescent="0.25">
      <c r="A168" s="128" t="s">
        <v>33</v>
      </c>
      <c r="B168" s="17">
        <v>4250</v>
      </c>
      <c r="C168" s="17">
        <v>3400</v>
      </c>
      <c r="D168" s="17">
        <v>2550</v>
      </c>
      <c r="E168" s="17">
        <v>1700</v>
      </c>
      <c r="F168" s="17">
        <v>850</v>
      </c>
      <c r="G168" s="17">
        <v>850</v>
      </c>
      <c r="H168" s="17" t="s">
        <v>28</v>
      </c>
      <c r="I168" s="17">
        <v>850</v>
      </c>
      <c r="J168" s="17">
        <v>1700</v>
      </c>
      <c r="K168" s="17">
        <v>2550</v>
      </c>
      <c r="L168" s="17">
        <v>3400</v>
      </c>
      <c r="M168" s="17">
        <v>4250</v>
      </c>
      <c r="N168" s="17">
        <v>5100</v>
      </c>
      <c r="O168" s="17">
        <v>5950</v>
      </c>
      <c r="P168" s="76"/>
      <c r="Q168" s="76"/>
      <c r="R168" s="76"/>
      <c r="S168" s="76"/>
      <c r="T168" s="72"/>
      <c r="U168" s="27"/>
      <c r="V168" s="27"/>
      <c r="W168" s="27"/>
      <c r="X168" s="27"/>
    </row>
    <row r="169" spans="1:24" x14ac:dyDescent="0.25">
      <c r="A169" s="128" t="s">
        <v>34</v>
      </c>
      <c r="B169" s="17">
        <v>4250</v>
      </c>
      <c r="C169" s="17">
        <v>3400</v>
      </c>
      <c r="D169" s="17">
        <v>2550</v>
      </c>
      <c r="E169" s="17">
        <v>1700</v>
      </c>
      <c r="F169" s="17">
        <v>850</v>
      </c>
      <c r="G169" s="17">
        <v>850</v>
      </c>
      <c r="H169" s="17">
        <v>850</v>
      </c>
      <c r="I169" s="17" t="s">
        <v>28</v>
      </c>
      <c r="J169" s="17">
        <v>850</v>
      </c>
      <c r="K169" s="17">
        <v>1700</v>
      </c>
      <c r="L169" s="17">
        <v>2550</v>
      </c>
      <c r="M169" s="17">
        <v>3400</v>
      </c>
      <c r="N169" s="17">
        <v>4250</v>
      </c>
      <c r="O169" s="17">
        <v>5100</v>
      </c>
      <c r="P169" s="76"/>
      <c r="Q169" s="76"/>
      <c r="R169" s="76"/>
      <c r="S169" s="76"/>
      <c r="T169" s="72"/>
      <c r="U169" s="27"/>
      <c r="V169" s="27"/>
      <c r="W169" s="27"/>
      <c r="X169" s="27"/>
    </row>
    <row r="170" spans="1:24" x14ac:dyDescent="0.25">
      <c r="A170" s="128" t="s">
        <v>35</v>
      </c>
      <c r="B170" s="17">
        <v>5100</v>
      </c>
      <c r="C170" s="17">
        <v>4250</v>
      </c>
      <c r="D170" s="17">
        <v>3400</v>
      </c>
      <c r="E170" s="17">
        <v>2550</v>
      </c>
      <c r="F170" s="17">
        <v>1700</v>
      </c>
      <c r="G170" s="17">
        <v>1700</v>
      </c>
      <c r="H170" s="17">
        <v>1700</v>
      </c>
      <c r="I170" s="17">
        <v>850</v>
      </c>
      <c r="J170" s="17" t="s">
        <v>28</v>
      </c>
      <c r="K170" s="17">
        <v>850</v>
      </c>
      <c r="L170" s="17">
        <v>1700</v>
      </c>
      <c r="M170" s="17">
        <v>2550</v>
      </c>
      <c r="N170" s="17">
        <v>3400</v>
      </c>
      <c r="O170" s="17">
        <v>4250</v>
      </c>
      <c r="P170" s="76"/>
      <c r="Q170" s="76"/>
      <c r="R170" s="76"/>
      <c r="S170" s="76"/>
      <c r="T170" s="72"/>
      <c r="U170" s="27"/>
      <c r="V170" s="27"/>
      <c r="W170" s="27"/>
      <c r="X170" s="27"/>
    </row>
    <row r="171" spans="1:24" x14ac:dyDescent="0.25">
      <c r="A171" s="128" t="s">
        <v>36</v>
      </c>
      <c r="B171" s="17">
        <v>5950</v>
      </c>
      <c r="C171" s="17">
        <v>5100</v>
      </c>
      <c r="D171" s="17">
        <v>4250</v>
      </c>
      <c r="E171" s="17">
        <v>3400</v>
      </c>
      <c r="F171" s="17">
        <v>2550</v>
      </c>
      <c r="G171" s="17">
        <v>2550</v>
      </c>
      <c r="H171" s="17">
        <v>2550</v>
      </c>
      <c r="I171" s="17">
        <v>1700</v>
      </c>
      <c r="J171" s="17">
        <v>850</v>
      </c>
      <c r="K171" s="17" t="s">
        <v>28</v>
      </c>
      <c r="L171" s="17">
        <v>850</v>
      </c>
      <c r="M171" s="17">
        <v>1700</v>
      </c>
      <c r="N171" s="17">
        <v>2550</v>
      </c>
      <c r="O171" s="17">
        <v>3400</v>
      </c>
      <c r="P171" s="76"/>
      <c r="Q171" s="76"/>
      <c r="R171" s="76"/>
      <c r="S171" s="76"/>
      <c r="T171" s="72"/>
      <c r="U171" s="27"/>
      <c r="V171" s="27"/>
      <c r="W171" s="27"/>
      <c r="X171" s="27"/>
    </row>
    <row r="172" spans="1:24" x14ac:dyDescent="0.25">
      <c r="A172" s="128" t="s">
        <v>37</v>
      </c>
      <c r="B172" s="17">
        <v>6800</v>
      </c>
      <c r="C172" s="17">
        <v>5950</v>
      </c>
      <c r="D172" s="17">
        <v>5100</v>
      </c>
      <c r="E172" s="17">
        <v>4250</v>
      </c>
      <c r="F172" s="17">
        <v>3400</v>
      </c>
      <c r="G172" s="17">
        <v>3400</v>
      </c>
      <c r="H172" s="17">
        <v>3400</v>
      </c>
      <c r="I172" s="17">
        <v>2550</v>
      </c>
      <c r="J172" s="17">
        <v>1700</v>
      </c>
      <c r="K172" s="17">
        <v>850</v>
      </c>
      <c r="L172" s="17" t="s">
        <v>28</v>
      </c>
      <c r="M172" s="17">
        <v>850</v>
      </c>
      <c r="N172" s="17">
        <v>1700</v>
      </c>
      <c r="O172" s="17">
        <v>2550</v>
      </c>
      <c r="P172" s="76"/>
      <c r="Q172" s="76"/>
      <c r="R172" s="76"/>
      <c r="S172" s="76"/>
      <c r="T172" s="72"/>
      <c r="U172" s="27"/>
      <c r="V172" s="27"/>
      <c r="W172" s="27"/>
      <c r="X172" s="27"/>
    </row>
    <row r="173" spans="1:24" x14ac:dyDescent="0.25">
      <c r="A173" s="128" t="s">
        <v>38</v>
      </c>
      <c r="B173" s="17">
        <v>7650</v>
      </c>
      <c r="C173" s="17">
        <v>6800</v>
      </c>
      <c r="D173" s="17">
        <v>5950</v>
      </c>
      <c r="E173" s="17">
        <v>5100</v>
      </c>
      <c r="F173" s="17">
        <v>4250</v>
      </c>
      <c r="G173" s="17">
        <v>4250</v>
      </c>
      <c r="H173" s="17">
        <v>4250</v>
      </c>
      <c r="I173" s="17">
        <v>3400</v>
      </c>
      <c r="J173" s="17">
        <v>2550</v>
      </c>
      <c r="K173" s="17">
        <v>1700</v>
      </c>
      <c r="L173" s="17">
        <v>850</v>
      </c>
      <c r="M173" s="17" t="s">
        <v>28</v>
      </c>
      <c r="N173" s="17">
        <v>850</v>
      </c>
      <c r="O173" s="17">
        <v>1700</v>
      </c>
      <c r="P173" s="76"/>
      <c r="Q173" s="76"/>
      <c r="R173" s="76"/>
      <c r="S173" s="76"/>
      <c r="T173" s="72"/>
      <c r="U173" s="27"/>
      <c r="V173" s="27"/>
      <c r="W173" s="27"/>
      <c r="X173" s="27"/>
    </row>
    <row r="174" spans="1:24" x14ac:dyDescent="0.25">
      <c r="A174" s="128" t="s">
        <v>39</v>
      </c>
      <c r="B174" s="17">
        <v>8500</v>
      </c>
      <c r="C174" s="17">
        <v>7650</v>
      </c>
      <c r="D174" s="17">
        <v>6800</v>
      </c>
      <c r="E174" s="17">
        <v>5950</v>
      </c>
      <c r="F174" s="17">
        <v>5100</v>
      </c>
      <c r="G174" s="17">
        <v>5100</v>
      </c>
      <c r="H174" s="17">
        <v>5100</v>
      </c>
      <c r="I174" s="17">
        <v>4250</v>
      </c>
      <c r="J174" s="17">
        <v>3400</v>
      </c>
      <c r="K174" s="17">
        <v>2550</v>
      </c>
      <c r="L174" s="17">
        <v>1700</v>
      </c>
      <c r="M174" s="17">
        <v>850</v>
      </c>
      <c r="N174" s="17" t="s">
        <v>28</v>
      </c>
      <c r="O174" s="17">
        <v>850</v>
      </c>
      <c r="P174" s="76"/>
      <c r="Q174" s="76"/>
      <c r="R174" s="76"/>
      <c r="S174" s="76"/>
      <c r="T174" s="72"/>
      <c r="U174" s="27"/>
      <c r="V174" s="27"/>
      <c r="W174" s="27"/>
      <c r="X174" s="27"/>
    </row>
    <row r="175" spans="1:24" x14ac:dyDescent="0.25">
      <c r="A175" s="128" t="s">
        <v>40</v>
      </c>
      <c r="B175" s="17">
        <v>9350</v>
      </c>
      <c r="C175" s="17">
        <v>8500</v>
      </c>
      <c r="D175" s="17">
        <v>7650</v>
      </c>
      <c r="E175" s="17">
        <v>6800</v>
      </c>
      <c r="F175" s="17">
        <v>5950</v>
      </c>
      <c r="G175" s="17">
        <v>5950</v>
      </c>
      <c r="H175" s="17">
        <v>5950</v>
      </c>
      <c r="I175" s="17">
        <v>5100</v>
      </c>
      <c r="J175" s="17">
        <v>4250</v>
      </c>
      <c r="K175" s="17">
        <v>3400</v>
      </c>
      <c r="L175" s="17">
        <v>2550</v>
      </c>
      <c r="M175" s="17">
        <v>1700</v>
      </c>
      <c r="N175" s="17">
        <v>850</v>
      </c>
      <c r="O175" s="17" t="s">
        <v>28</v>
      </c>
      <c r="P175" s="76"/>
      <c r="Q175" s="76"/>
      <c r="R175" s="76"/>
      <c r="S175" s="76"/>
      <c r="T175" s="72"/>
      <c r="U175" s="27"/>
      <c r="V175" s="27"/>
      <c r="W175" s="27"/>
      <c r="X175" s="27"/>
    </row>
    <row r="176" spans="1:24" x14ac:dyDescent="0.25">
      <c r="A176" s="72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2"/>
      <c r="U176" s="27"/>
      <c r="V176" s="27"/>
      <c r="W176" s="27"/>
      <c r="X176" s="27"/>
    </row>
    <row r="177" spans="1:24" ht="18" customHeight="1" x14ac:dyDescent="0.25">
      <c r="A177" s="18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90"/>
      <c r="P177" s="170" t="s">
        <v>98</v>
      </c>
      <c r="Q177" s="170"/>
      <c r="R177" s="170"/>
      <c r="S177" s="170"/>
      <c r="T177" s="170"/>
      <c r="U177" s="27"/>
      <c r="V177" s="27"/>
      <c r="W177" s="27"/>
      <c r="X177" s="27"/>
    </row>
    <row r="178" spans="1:24" x14ac:dyDescent="0.25">
      <c r="A178" s="18" t="s">
        <v>99</v>
      </c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90"/>
      <c r="P178" s="90"/>
      <c r="U178" s="27"/>
      <c r="V178" s="27"/>
      <c r="W178" s="27"/>
      <c r="X178" s="27"/>
    </row>
    <row r="179" spans="1:24" ht="84" x14ac:dyDescent="0.25">
      <c r="A179" s="91"/>
      <c r="B179" s="92" t="s">
        <v>2</v>
      </c>
      <c r="C179" s="92" t="s">
        <v>24</v>
      </c>
      <c r="D179" s="92" t="s">
        <v>23</v>
      </c>
      <c r="E179" s="92" t="s">
        <v>22</v>
      </c>
      <c r="F179" s="92" t="s">
        <v>91</v>
      </c>
      <c r="G179" s="92" t="s">
        <v>31</v>
      </c>
      <c r="H179" s="92" t="s">
        <v>50</v>
      </c>
      <c r="I179" s="92" t="s">
        <v>51</v>
      </c>
      <c r="J179" s="92" t="s">
        <v>52</v>
      </c>
      <c r="K179" s="92" t="s">
        <v>53</v>
      </c>
      <c r="L179" s="92" t="s">
        <v>54</v>
      </c>
      <c r="M179" s="92" t="s">
        <v>55</v>
      </c>
      <c r="N179" s="92" t="s">
        <v>56</v>
      </c>
      <c r="O179" s="92" t="s">
        <v>57</v>
      </c>
      <c r="P179" s="132" t="s">
        <v>100</v>
      </c>
      <c r="U179" s="27"/>
      <c r="V179" s="27"/>
      <c r="W179" s="27"/>
      <c r="X179" s="27"/>
    </row>
    <row r="180" spans="1:24" x14ac:dyDescent="0.25">
      <c r="A180" s="91" t="s">
        <v>2</v>
      </c>
      <c r="B180" s="140" t="s">
        <v>28</v>
      </c>
      <c r="C180" s="141">
        <v>850</v>
      </c>
      <c r="D180" s="141">
        <v>1700</v>
      </c>
      <c r="E180" s="141">
        <v>1700</v>
      </c>
      <c r="F180" s="141">
        <v>2250</v>
      </c>
      <c r="G180" s="141">
        <v>2250</v>
      </c>
      <c r="H180" s="141">
        <v>2550</v>
      </c>
      <c r="I180" s="141">
        <v>3400</v>
      </c>
      <c r="J180" s="141">
        <v>4250</v>
      </c>
      <c r="K180" s="141">
        <v>4250</v>
      </c>
      <c r="L180" s="141">
        <v>5100</v>
      </c>
      <c r="M180" s="141">
        <v>5950</v>
      </c>
      <c r="N180" s="141">
        <v>6800</v>
      </c>
      <c r="O180" s="141">
        <v>6800</v>
      </c>
      <c r="P180" s="141">
        <v>8500</v>
      </c>
      <c r="U180" s="27"/>
      <c r="V180" s="27"/>
      <c r="W180" s="27"/>
      <c r="X180" s="27"/>
    </row>
    <row r="181" spans="1:24" x14ac:dyDescent="0.25">
      <c r="A181" s="91" t="s">
        <v>24</v>
      </c>
      <c r="B181" s="141">
        <v>850</v>
      </c>
      <c r="C181" s="140" t="s">
        <v>28</v>
      </c>
      <c r="D181" s="141">
        <v>850</v>
      </c>
      <c r="E181" s="141">
        <v>850</v>
      </c>
      <c r="F181" s="141">
        <v>1700</v>
      </c>
      <c r="G181" s="141">
        <v>1700</v>
      </c>
      <c r="H181" s="141">
        <v>1700</v>
      </c>
      <c r="I181" s="141">
        <v>2550</v>
      </c>
      <c r="J181" s="141">
        <v>3400</v>
      </c>
      <c r="K181" s="141">
        <v>3400</v>
      </c>
      <c r="L181" s="141">
        <v>4250</v>
      </c>
      <c r="M181" s="141">
        <v>5100</v>
      </c>
      <c r="N181" s="141">
        <v>5950</v>
      </c>
      <c r="O181" s="141">
        <v>5950</v>
      </c>
      <c r="P181" s="141">
        <v>7650</v>
      </c>
      <c r="U181" s="27"/>
      <c r="V181" s="27"/>
      <c r="W181" s="27"/>
      <c r="X181" s="27"/>
    </row>
    <row r="182" spans="1:24" x14ac:dyDescent="0.25">
      <c r="A182" s="91" t="s">
        <v>23</v>
      </c>
      <c r="B182" s="141">
        <v>1700</v>
      </c>
      <c r="C182" s="141">
        <v>850</v>
      </c>
      <c r="D182" s="140" t="s">
        <v>28</v>
      </c>
      <c r="E182" s="141">
        <v>700</v>
      </c>
      <c r="F182" s="141">
        <v>700</v>
      </c>
      <c r="G182" s="141">
        <v>700</v>
      </c>
      <c r="H182" s="141">
        <v>700</v>
      </c>
      <c r="I182" s="141">
        <v>1700</v>
      </c>
      <c r="J182" s="141">
        <v>2550</v>
      </c>
      <c r="K182" s="141">
        <v>2750</v>
      </c>
      <c r="L182" s="141">
        <v>3600</v>
      </c>
      <c r="M182" s="141">
        <v>4450</v>
      </c>
      <c r="N182" s="141">
        <v>5300</v>
      </c>
      <c r="O182" s="141">
        <v>5300</v>
      </c>
      <c r="P182" s="141">
        <v>7000</v>
      </c>
      <c r="U182" s="27"/>
      <c r="V182" s="27"/>
      <c r="W182" s="27"/>
      <c r="X182" s="27"/>
    </row>
    <row r="183" spans="1:24" x14ac:dyDescent="0.25">
      <c r="A183" s="91" t="s">
        <v>22</v>
      </c>
      <c r="B183" s="141">
        <v>1700</v>
      </c>
      <c r="C183" s="141">
        <v>850</v>
      </c>
      <c r="D183" s="141">
        <v>700</v>
      </c>
      <c r="E183" s="140" t="s">
        <v>28</v>
      </c>
      <c r="F183" s="141">
        <v>700</v>
      </c>
      <c r="G183" s="141">
        <v>700</v>
      </c>
      <c r="H183" s="141">
        <v>700</v>
      </c>
      <c r="I183" s="141">
        <v>1700</v>
      </c>
      <c r="J183" s="141">
        <v>2550</v>
      </c>
      <c r="K183" s="141">
        <v>2750</v>
      </c>
      <c r="L183" s="141">
        <v>3600</v>
      </c>
      <c r="M183" s="141">
        <v>4450</v>
      </c>
      <c r="N183" s="141">
        <v>5300</v>
      </c>
      <c r="O183" s="141">
        <v>5300</v>
      </c>
      <c r="P183" s="141">
        <v>7000</v>
      </c>
      <c r="U183" s="27"/>
      <c r="V183" s="27"/>
      <c r="W183" s="27"/>
      <c r="X183" s="27"/>
    </row>
    <row r="184" spans="1:24" x14ac:dyDescent="0.25">
      <c r="A184" s="91" t="s">
        <v>91</v>
      </c>
      <c r="B184" s="141">
        <v>2250</v>
      </c>
      <c r="C184" s="141">
        <v>1700</v>
      </c>
      <c r="D184" s="141">
        <v>700</v>
      </c>
      <c r="E184" s="141">
        <v>700</v>
      </c>
      <c r="F184" s="140" t="s">
        <v>28</v>
      </c>
      <c r="G184" s="141">
        <v>700</v>
      </c>
      <c r="H184" s="141">
        <v>700</v>
      </c>
      <c r="I184" s="141">
        <v>1700</v>
      </c>
      <c r="J184" s="141">
        <v>2550</v>
      </c>
      <c r="K184" s="141">
        <v>2750</v>
      </c>
      <c r="L184" s="141">
        <v>3600</v>
      </c>
      <c r="M184" s="141">
        <v>4450</v>
      </c>
      <c r="N184" s="141">
        <v>5300</v>
      </c>
      <c r="O184" s="141">
        <v>5300</v>
      </c>
      <c r="P184" s="141">
        <v>7000</v>
      </c>
      <c r="U184" s="27"/>
      <c r="V184" s="27"/>
      <c r="W184" s="27"/>
      <c r="X184" s="27"/>
    </row>
    <row r="185" spans="1:24" x14ac:dyDescent="0.25">
      <c r="A185" s="91" t="s">
        <v>31</v>
      </c>
      <c r="B185" s="141">
        <v>2250</v>
      </c>
      <c r="C185" s="141">
        <v>1700</v>
      </c>
      <c r="D185" s="141">
        <v>700</v>
      </c>
      <c r="E185" s="141">
        <v>700</v>
      </c>
      <c r="F185" s="141">
        <v>700</v>
      </c>
      <c r="G185" s="140" t="s">
        <v>28</v>
      </c>
      <c r="H185" s="141">
        <v>700</v>
      </c>
      <c r="I185" s="141">
        <v>1700</v>
      </c>
      <c r="J185" s="141">
        <v>2550</v>
      </c>
      <c r="K185" s="141">
        <v>2750</v>
      </c>
      <c r="L185" s="141">
        <v>3600</v>
      </c>
      <c r="M185" s="141">
        <v>4450</v>
      </c>
      <c r="N185" s="141">
        <v>5300</v>
      </c>
      <c r="O185" s="141">
        <v>5300</v>
      </c>
      <c r="P185" s="141">
        <v>7000</v>
      </c>
      <c r="U185" s="27"/>
      <c r="V185" s="27"/>
      <c r="W185" s="27"/>
      <c r="X185" s="27"/>
    </row>
    <row r="186" spans="1:24" x14ac:dyDescent="0.25">
      <c r="A186" s="91" t="s">
        <v>50</v>
      </c>
      <c r="B186" s="141">
        <v>2550</v>
      </c>
      <c r="C186" s="141">
        <v>1700</v>
      </c>
      <c r="D186" s="141">
        <v>700</v>
      </c>
      <c r="E186" s="141">
        <v>700</v>
      </c>
      <c r="F186" s="141">
        <v>700</v>
      </c>
      <c r="G186" s="141">
        <v>700</v>
      </c>
      <c r="H186" s="140" t="s">
        <v>28</v>
      </c>
      <c r="I186" s="141">
        <v>850</v>
      </c>
      <c r="J186" s="141">
        <v>1700</v>
      </c>
      <c r="K186" s="141">
        <v>1700</v>
      </c>
      <c r="L186" s="141">
        <v>2550</v>
      </c>
      <c r="M186" s="141">
        <v>3400</v>
      </c>
      <c r="N186" s="141">
        <v>4250</v>
      </c>
      <c r="O186" s="141">
        <v>4250</v>
      </c>
      <c r="P186" s="141">
        <v>5950</v>
      </c>
      <c r="U186" s="27"/>
      <c r="V186" s="27"/>
      <c r="W186" s="27"/>
      <c r="X186" s="27"/>
    </row>
    <row r="187" spans="1:24" x14ac:dyDescent="0.25">
      <c r="A187" s="91" t="s">
        <v>51</v>
      </c>
      <c r="B187" s="141">
        <v>3400</v>
      </c>
      <c r="C187" s="141">
        <v>2550</v>
      </c>
      <c r="D187" s="141">
        <v>1700</v>
      </c>
      <c r="E187" s="141">
        <v>1700</v>
      </c>
      <c r="F187" s="141">
        <v>1700</v>
      </c>
      <c r="G187" s="141">
        <v>1700</v>
      </c>
      <c r="H187" s="141">
        <v>850</v>
      </c>
      <c r="I187" s="140" t="s">
        <v>28</v>
      </c>
      <c r="J187" s="141">
        <v>850</v>
      </c>
      <c r="K187" s="141">
        <v>850</v>
      </c>
      <c r="L187" s="141">
        <v>1700</v>
      </c>
      <c r="M187" s="141">
        <v>2550</v>
      </c>
      <c r="N187" s="141">
        <v>3400</v>
      </c>
      <c r="O187" s="141">
        <v>3400</v>
      </c>
      <c r="P187" s="141">
        <v>5100</v>
      </c>
    </row>
    <row r="188" spans="1:24" x14ac:dyDescent="0.25">
      <c r="A188" s="91" t="s">
        <v>52</v>
      </c>
      <c r="B188" s="141">
        <v>4250</v>
      </c>
      <c r="C188" s="141">
        <v>3400</v>
      </c>
      <c r="D188" s="141">
        <v>2550</v>
      </c>
      <c r="E188" s="141">
        <v>2550</v>
      </c>
      <c r="F188" s="141">
        <v>2550</v>
      </c>
      <c r="G188" s="141">
        <v>2550</v>
      </c>
      <c r="H188" s="141">
        <v>1700</v>
      </c>
      <c r="I188" s="141">
        <v>850</v>
      </c>
      <c r="J188" s="140" t="s">
        <v>28</v>
      </c>
      <c r="K188" s="141">
        <v>850</v>
      </c>
      <c r="L188" s="141">
        <v>850</v>
      </c>
      <c r="M188" s="141">
        <v>1700</v>
      </c>
      <c r="N188" s="141">
        <v>2550</v>
      </c>
      <c r="O188" s="141">
        <v>2550</v>
      </c>
      <c r="P188" s="141">
        <v>4250</v>
      </c>
    </row>
    <row r="189" spans="1:24" x14ac:dyDescent="0.25">
      <c r="A189" s="91" t="s">
        <v>53</v>
      </c>
      <c r="B189" s="141">
        <v>4250</v>
      </c>
      <c r="C189" s="141">
        <v>3400</v>
      </c>
      <c r="D189" s="141">
        <v>2750</v>
      </c>
      <c r="E189" s="141">
        <v>2750</v>
      </c>
      <c r="F189" s="141">
        <v>2750</v>
      </c>
      <c r="G189" s="141">
        <v>2750</v>
      </c>
      <c r="H189" s="141">
        <v>1700</v>
      </c>
      <c r="I189" s="141">
        <v>850</v>
      </c>
      <c r="J189" s="141">
        <v>850</v>
      </c>
      <c r="K189" s="140" t="s">
        <v>28</v>
      </c>
      <c r="L189" s="141">
        <v>850</v>
      </c>
      <c r="M189" s="141">
        <v>1700</v>
      </c>
      <c r="N189" s="141">
        <v>2550</v>
      </c>
      <c r="O189" s="141">
        <v>2550</v>
      </c>
      <c r="P189" s="141">
        <v>4250</v>
      </c>
    </row>
    <row r="190" spans="1:24" x14ac:dyDescent="0.25">
      <c r="A190" s="91" t="s">
        <v>54</v>
      </c>
      <c r="B190" s="141">
        <v>5100</v>
      </c>
      <c r="C190" s="141">
        <v>4250</v>
      </c>
      <c r="D190" s="141">
        <v>3600</v>
      </c>
      <c r="E190" s="141">
        <v>3600</v>
      </c>
      <c r="F190" s="141">
        <v>3600</v>
      </c>
      <c r="G190" s="141">
        <v>3600</v>
      </c>
      <c r="H190" s="141">
        <v>2550</v>
      </c>
      <c r="I190" s="141">
        <v>1700</v>
      </c>
      <c r="J190" s="141">
        <v>850</v>
      </c>
      <c r="K190" s="141">
        <v>850</v>
      </c>
      <c r="L190" s="140" t="s">
        <v>28</v>
      </c>
      <c r="M190" s="141">
        <v>850</v>
      </c>
      <c r="N190" s="141">
        <v>1700</v>
      </c>
      <c r="O190" s="141">
        <v>1700</v>
      </c>
      <c r="P190" s="141">
        <v>3400</v>
      </c>
    </row>
    <row r="191" spans="1:24" x14ac:dyDescent="0.25">
      <c r="A191" s="91" t="s">
        <v>55</v>
      </c>
      <c r="B191" s="141">
        <v>5950</v>
      </c>
      <c r="C191" s="141">
        <v>5100</v>
      </c>
      <c r="D191" s="141">
        <v>4450</v>
      </c>
      <c r="E191" s="141">
        <v>4450</v>
      </c>
      <c r="F191" s="141">
        <v>4450</v>
      </c>
      <c r="G191" s="141">
        <v>4450</v>
      </c>
      <c r="H191" s="141">
        <v>3400</v>
      </c>
      <c r="I191" s="141">
        <v>2550</v>
      </c>
      <c r="J191" s="141">
        <v>1700</v>
      </c>
      <c r="K191" s="141">
        <v>1700</v>
      </c>
      <c r="L191" s="141">
        <v>850</v>
      </c>
      <c r="M191" s="140" t="s">
        <v>28</v>
      </c>
      <c r="N191" s="141">
        <v>850</v>
      </c>
      <c r="O191" s="141">
        <v>850</v>
      </c>
      <c r="P191" s="141">
        <v>2550</v>
      </c>
    </row>
    <row r="192" spans="1:24" x14ac:dyDescent="0.25">
      <c r="A192" s="91" t="s">
        <v>56</v>
      </c>
      <c r="B192" s="141">
        <v>6800</v>
      </c>
      <c r="C192" s="141">
        <v>5950</v>
      </c>
      <c r="D192" s="141">
        <v>5300</v>
      </c>
      <c r="E192" s="141">
        <v>5300</v>
      </c>
      <c r="F192" s="141">
        <v>5300</v>
      </c>
      <c r="G192" s="141">
        <v>5300</v>
      </c>
      <c r="H192" s="141">
        <v>4250</v>
      </c>
      <c r="I192" s="141">
        <v>3400</v>
      </c>
      <c r="J192" s="141">
        <v>2550</v>
      </c>
      <c r="K192" s="141">
        <v>2550</v>
      </c>
      <c r="L192" s="141">
        <v>1700</v>
      </c>
      <c r="M192" s="141">
        <v>850</v>
      </c>
      <c r="N192" s="140" t="s">
        <v>28</v>
      </c>
      <c r="O192" s="141">
        <v>850</v>
      </c>
      <c r="P192" s="141">
        <v>1700</v>
      </c>
    </row>
    <row r="193" spans="1:16" x14ac:dyDescent="0.25">
      <c r="A193" s="91" t="s">
        <v>57</v>
      </c>
      <c r="B193" s="141">
        <v>6800</v>
      </c>
      <c r="C193" s="141">
        <v>5950</v>
      </c>
      <c r="D193" s="141">
        <v>5300</v>
      </c>
      <c r="E193" s="141">
        <v>5300</v>
      </c>
      <c r="F193" s="141">
        <v>5300</v>
      </c>
      <c r="G193" s="141">
        <v>5300</v>
      </c>
      <c r="H193" s="141">
        <v>4250</v>
      </c>
      <c r="I193" s="141">
        <v>3400</v>
      </c>
      <c r="J193" s="141">
        <v>2550</v>
      </c>
      <c r="K193" s="141">
        <v>2550</v>
      </c>
      <c r="L193" s="141">
        <v>1700</v>
      </c>
      <c r="M193" s="141">
        <v>850</v>
      </c>
      <c r="N193" s="141">
        <v>850</v>
      </c>
      <c r="O193" s="140" t="s">
        <v>28</v>
      </c>
      <c r="P193" s="141">
        <v>1700</v>
      </c>
    </row>
    <row r="194" spans="1:16" x14ac:dyDescent="0.25">
      <c r="A194" s="133" t="s">
        <v>100</v>
      </c>
      <c r="B194" s="141">
        <v>8500</v>
      </c>
      <c r="C194" s="141">
        <v>7650</v>
      </c>
      <c r="D194" s="141">
        <v>7000</v>
      </c>
      <c r="E194" s="141">
        <v>7000</v>
      </c>
      <c r="F194" s="141">
        <v>7000</v>
      </c>
      <c r="G194" s="141">
        <v>7000</v>
      </c>
      <c r="H194" s="141">
        <v>5950</v>
      </c>
      <c r="I194" s="141">
        <v>5100</v>
      </c>
      <c r="J194" s="141">
        <v>4250</v>
      </c>
      <c r="K194" s="141">
        <v>4250</v>
      </c>
      <c r="L194" s="141">
        <v>3400</v>
      </c>
      <c r="M194" s="141">
        <v>2550</v>
      </c>
      <c r="N194" s="141">
        <v>1700</v>
      </c>
      <c r="O194" s="141">
        <v>1700</v>
      </c>
      <c r="P194" s="141" t="s">
        <v>28</v>
      </c>
    </row>
  </sheetData>
  <mergeCells count="14">
    <mergeCell ref="P177:T177"/>
    <mergeCell ref="N2:T2"/>
    <mergeCell ref="P143:T143"/>
    <mergeCell ref="P159:T159"/>
    <mergeCell ref="P68:T68"/>
    <mergeCell ref="P86:T86"/>
    <mergeCell ref="P98:T98"/>
    <mergeCell ref="P114:T114"/>
    <mergeCell ref="P128:T128"/>
    <mergeCell ref="A4:T4"/>
    <mergeCell ref="P6:T6"/>
    <mergeCell ref="P29:T29"/>
    <mergeCell ref="P48:T48"/>
    <mergeCell ref="M1:T1"/>
  </mergeCells>
  <conditionalFormatting sqref="A88:H88 A91:C91 A89 A90:B90 D89:H90 A94:F94 A93:E93 G93:H93 A95:G95 H94 A92:D92 F92:H92 E91:H91">
    <cfRule type="cellIs" dxfId="9" priority="2" operator="equal">
      <formula>"-"</formula>
    </cfRule>
  </conditionalFormatting>
  <conditionalFormatting sqref="A161:O161 A163:B163 A162 C162:O162 A167:F167 A166:E166 G166:O166 A165:D165 F165:O165 A164:C164 E164:O164 D163:O163 A171:J171 A169:H169 J169:O169 A168:G168 I168:O168 H167:O167 A170:I170 K170:O170 A174:M174 A173:L173 N173:O173 A175:N175 O174 A172:K172 M172:O172 L171:O171">
    <cfRule type="cellIs" dxfId="8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scale="39" fitToWidth="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4"/>
  <sheetViews>
    <sheetView view="pageBreakPreview" zoomScale="80" zoomScaleNormal="100" zoomScaleSheetLayoutView="80" workbookViewId="0">
      <selection activeCell="R34" sqref="R34"/>
    </sheetView>
  </sheetViews>
  <sheetFormatPr defaultRowHeight="15" x14ac:dyDescent="0.25"/>
  <cols>
    <col min="1" max="1" width="18.140625" style="77" bestFit="1" customWidth="1"/>
    <col min="2" max="20" width="9.140625" style="77"/>
  </cols>
  <sheetData>
    <row r="1" spans="1:21" ht="30" customHeight="1" x14ac:dyDescent="0.25">
      <c r="A1" s="157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71" t="s">
        <v>107</v>
      </c>
      <c r="N1" s="171"/>
      <c r="O1" s="171"/>
      <c r="P1" s="171"/>
      <c r="Q1" s="171"/>
      <c r="R1" s="171"/>
      <c r="S1" s="171"/>
      <c r="T1" s="171"/>
    </row>
    <row r="2" spans="1:21" ht="30" customHeight="1" x14ac:dyDescent="0.25">
      <c r="A2" s="157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90"/>
      <c r="O2" s="191"/>
      <c r="P2" s="191"/>
      <c r="Q2" s="191"/>
      <c r="R2" s="191"/>
      <c r="S2" s="191"/>
      <c r="T2" s="191"/>
    </row>
    <row r="3" spans="1:21" x14ac:dyDescent="0.25">
      <c r="A3" s="157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1" ht="50.25" customHeight="1" x14ac:dyDescent="0.25">
      <c r="A4" s="193" t="s">
        <v>77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31"/>
    </row>
    <row r="5" spans="1:21" ht="15.75" x14ac:dyDescent="0.25">
      <c r="A5" s="149"/>
      <c r="B5" s="158"/>
      <c r="C5" s="158"/>
      <c r="D5" s="158"/>
      <c r="E5" s="158"/>
      <c r="F5" s="158"/>
      <c r="G5" s="158"/>
      <c r="H5" s="158"/>
      <c r="I5" s="158"/>
      <c r="J5" s="158"/>
      <c r="K5" s="72"/>
      <c r="L5" s="72"/>
      <c r="M5" s="72"/>
      <c r="N5" s="72"/>
      <c r="O5" s="72"/>
      <c r="P5" s="72"/>
      <c r="Q5" s="72"/>
      <c r="R5" s="72"/>
      <c r="S5" s="72"/>
      <c r="T5" s="72"/>
      <c r="U5" s="31"/>
    </row>
    <row r="6" spans="1:21" ht="1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94" t="s">
        <v>5</v>
      </c>
      <c r="Q6" s="194"/>
      <c r="R6" s="194"/>
      <c r="S6" s="194"/>
      <c r="T6" s="194"/>
      <c r="U6" s="31"/>
    </row>
    <row r="7" spans="1:21" ht="15" customHeight="1" x14ac:dyDescent="0.25">
      <c r="A7" s="160" t="s">
        <v>10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31"/>
    </row>
    <row r="8" spans="1:21" ht="82.5" x14ac:dyDescent="0.25">
      <c r="A8" s="163"/>
      <c r="B8" s="79" t="s">
        <v>11</v>
      </c>
      <c r="C8" s="79" t="s">
        <v>12</v>
      </c>
      <c r="D8" s="79" t="s">
        <v>13</v>
      </c>
      <c r="E8" s="79" t="s">
        <v>14</v>
      </c>
      <c r="F8" s="79" t="s">
        <v>15</v>
      </c>
      <c r="G8" s="79" t="s">
        <v>16</v>
      </c>
      <c r="H8" s="79" t="s">
        <v>17</v>
      </c>
      <c r="I8" s="79" t="s">
        <v>18</v>
      </c>
      <c r="J8" s="79" t="s">
        <v>19</v>
      </c>
      <c r="K8" s="79" t="s">
        <v>20</v>
      </c>
      <c r="L8" s="73" t="s">
        <v>21</v>
      </c>
      <c r="M8" s="74" t="s">
        <v>84</v>
      </c>
      <c r="N8" s="75" t="s">
        <v>22</v>
      </c>
      <c r="O8" s="75" t="s">
        <v>23</v>
      </c>
      <c r="P8" s="75" t="s">
        <v>24</v>
      </c>
      <c r="Q8" s="75" t="s">
        <v>2</v>
      </c>
      <c r="R8" s="75" t="str">
        <f>'Приложение 5'!R8</f>
        <v>Лодыгино</v>
      </c>
      <c r="S8" s="75" t="str">
        <f>'Приложение 5'!S8</f>
        <v>Шорыгино</v>
      </c>
      <c r="T8" s="75" t="str">
        <f>'Приложение 5'!T8</f>
        <v>Савино</v>
      </c>
      <c r="U8" s="31"/>
    </row>
    <row r="9" spans="1:21" x14ac:dyDescent="0.25">
      <c r="A9" s="163" t="s">
        <v>11</v>
      </c>
      <c r="B9" s="78" t="s">
        <v>28</v>
      </c>
      <c r="C9" s="78">
        <f>'Приложение 1'!C10*42</f>
        <v>1722</v>
      </c>
      <c r="D9" s="78">
        <f>'Приложение 1'!D10*42</f>
        <v>3444</v>
      </c>
      <c r="E9" s="78">
        <f>'Приложение 1'!E10*42</f>
        <v>4704</v>
      </c>
      <c r="F9" s="78">
        <f>'Приложение 1'!F10*42</f>
        <v>6132</v>
      </c>
      <c r="G9" s="78">
        <f>'Приложение 1'!G10*42</f>
        <v>7560</v>
      </c>
      <c r="H9" s="78">
        <f>'Приложение 1'!H10*42</f>
        <v>8988</v>
      </c>
      <c r="I9" s="78">
        <f>'Приложение 1'!I10*42</f>
        <v>10416</v>
      </c>
      <c r="J9" s="78">
        <f>'Приложение 1'!J10*42</f>
        <v>10416</v>
      </c>
      <c r="K9" s="78">
        <f>'Приложение 1'!K10*42</f>
        <v>10416</v>
      </c>
      <c r="L9" s="78">
        <f>'Приложение 1'!L10*42</f>
        <v>10752</v>
      </c>
      <c r="M9" s="78">
        <f>'Приложение 1'!M10*42</f>
        <v>10752</v>
      </c>
      <c r="N9" s="78">
        <f>'Приложение 1'!N10*42</f>
        <v>10752</v>
      </c>
      <c r="O9" s="78">
        <f>'Приложение 1'!O10*42</f>
        <v>10752</v>
      </c>
      <c r="P9" s="78">
        <f>'Приложение 1'!P10*42</f>
        <v>12180</v>
      </c>
      <c r="Q9" s="78">
        <f>'Приложение 1'!Q10*42</f>
        <v>13608</v>
      </c>
      <c r="R9" s="78">
        <f>'Приложение 1'!R10*42</f>
        <v>16464</v>
      </c>
      <c r="S9" s="78">
        <f>'Приложение 1'!S10*42</f>
        <v>16464</v>
      </c>
      <c r="T9" s="78">
        <f>'Приложение 1'!T10*42</f>
        <v>17892</v>
      </c>
      <c r="U9" s="31"/>
    </row>
    <row r="10" spans="1:21" x14ac:dyDescent="0.25">
      <c r="A10" s="163" t="s">
        <v>12</v>
      </c>
      <c r="B10" s="78">
        <f>'Приложение 1'!B11*42</f>
        <v>1722</v>
      </c>
      <c r="C10" s="78" t="s">
        <v>28</v>
      </c>
      <c r="D10" s="78">
        <f>'Приложение 1'!D11*42</f>
        <v>1722</v>
      </c>
      <c r="E10" s="78">
        <f>'Приложение 1'!E11*42</f>
        <v>2982</v>
      </c>
      <c r="F10" s="78">
        <f>'Приложение 1'!F11*42</f>
        <v>4410</v>
      </c>
      <c r="G10" s="78">
        <f>'Приложение 1'!G11*42</f>
        <v>5838</v>
      </c>
      <c r="H10" s="78">
        <f>'Приложение 1'!H11*42</f>
        <v>7266</v>
      </c>
      <c r="I10" s="78">
        <f>'Приложение 1'!I11*42</f>
        <v>8694</v>
      </c>
      <c r="J10" s="78">
        <f>'Приложение 1'!J11*42</f>
        <v>8694</v>
      </c>
      <c r="K10" s="78">
        <f>'Приложение 1'!K11*42</f>
        <v>8694</v>
      </c>
      <c r="L10" s="78">
        <f>'Приложение 1'!L11*42</f>
        <v>9030</v>
      </c>
      <c r="M10" s="78">
        <f>'Приложение 1'!M11*42</f>
        <v>9030</v>
      </c>
      <c r="N10" s="78">
        <f>'Приложение 1'!N11*42</f>
        <v>9030</v>
      </c>
      <c r="O10" s="78">
        <f>'Приложение 1'!O11*42</f>
        <v>9030</v>
      </c>
      <c r="P10" s="78">
        <f>'Приложение 1'!P11*42</f>
        <v>10458</v>
      </c>
      <c r="Q10" s="78">
        <f>'Приложение 1'!Q11*42</f>
        <v>11886</v>
      </c>
      <c r="R10" s="78">
        <f>'Приложение 1'!R11*42</f>
        <v>14742</v>
      </c>
      <c r="S10" s="78">
        <f>'Приложение 1'!S11*42</f>
        <v>14742</v>
      </c>
      <c r="T10" s="78">
        <f>'Приложение 1'!T11*42</f>
        <v>16170</v>
      </c>
      <c r="U10" s="31"/>
    </row>
    <row r="11" spans="1:21" x14ac:dyDescent="0.25">
      <c r="A11" s="163" t="s">
        <v>13</v>
      </c>
      <c r="B11" s="78">
        <f>'Приложение 1'!B12*42</f>
        <v>3444</v>
      </c>
      <c r="C11" s="78">
        <f>'Приложение 1'!C12*42</f>
        <v>1722</v>
      </c>
      <c r="D11" s="78" t="s">
        <v>28</v>
      </c>
      <c r="E11" s="78">
        <f>'Приложение 1'!E12*42</f>
        <v>1302</v>
      </c>
      <c r="F11" s="78">
        <f>'Приложение 1'!F12*42</f>
        <v>2730</v>
      </c>
      <c r="G11" s="78">
        <f>'Приложение 1'!G12*42</f>
        <v>4158</v>
      </c>
      <c r="H11" s="78">
        <f>'Приложение 1'!H12*42</f>
        <v>5586</v>
      </c>
      <c r="I11" s="78">
        <f>'Приложение 1'!I12*42</f>
        <v>7014</v>
      </c>
      <c r="J11" s="78">
        <f>'Приложение 1'!J12*42</f>
        <v>7014</v>
      </c>
      <c r="K11" s="78">
        <f>'Приложение 1'!K12*42</f>
        <v>7014</v>
      </c>
      <c r="L11" s="78">
        <f>'Приложение 1'!L12*42</f>
        <v>7350</v>
      </c>
      <c r="M11" s="78">
        <f>'Приложение 1'!M12*42</f>
        <v>7350</v>
      </c>
      <c r="N11" s="78">
        <f>'Приложение 1'!N12*42</f>
        <v>7350</v>
      </c>
      <c r="O11" s="78">
        <f>'Приложение 1'!O12*42</f>
        <v>7350</v>
      </c>
      <c r="P11" s="78">
        <f>'Приложение 1'!P12*42</f>
        <v>8778</v>
      </c>
      <c r="Q11" s="78">
        <f>'Приложение 1'!Q12*42</f>
        <v>10206</v>
      </c>
      <c r="R11" s="78">
        <f>'Приложение 1'!R12*42</f>
        <v>13062</v>
      </c>
      <c r="S11" s="78">
        <f>'Приложение 1'!S12*42</f>
        <v>13062</v>
      </c>
      <c r="T11" s="78">
        <f>'Приложение 1'!T12*42</f>
        <v>14490</v>
      </c>
      <c r="U11" s="31"/>
    </row>
    <row r="12" spans="1:21" x14ac:dyDescent="0.25">
      <c r="A12" s="163" t="s">
        <v>14</v>
      </c>
      <c r="B12" s="78">
        <f>'Приложение 1'!B13*42</f>
        <v>4704</v>
      </c>
      <c r="C12" s="78">
        <f>'Приложение 1'!C13*42</f>
        <v>2982</v>
      </c>
      <c r="D12" s="78">
        <f>'Приложение 1'!D13*42</f>
        <v>1302</v>
      </c>
      <c r="E12" s="78" t="s">
        <v>28</v>
      </c>
      <c r="F12" s="78">
        <f>'Приложение 1'!F13*42</f>
        <v>1428</v>
      </c>
      <c r="G12" s="78">
        <f>'Приложение 1'!G13*42</f>
        <v>2856</v>
      </c>
      <c r="H12" s="78">
        <f>'Приложение 1'!H13*42</f>
        <v>4284</v>
      </c>
      <c r="I12" s="78">
        <f>'Приложение 1'!I13*42</f>
        <v>5712</v>
      </c>
      <c r="J12" s="78">
        <f>'Приложение 1'!J13*42</f>
        <v>5712</v>
      </c>
      <c r="K12" s="78">
        <f>'Приложение 1'!K13*42</f>
        <v>5712</v>
      </c>
      <c r="L12" s="78">
        <f>'Приложение 1'!L13*42</f>
        <v>6048</v>
      </c>
      <c r="M12" s="78">
        <f>'Приложение 1'!M13*42</f>
        <v>6048</v>
      </c>
      <c r="N12" s="78">
        <f>'Приложение 1'!N13*42</f>
        <v>6048</v>
      </c>
      <c r="O12" s="78">
        <f>'Приложение 1'!O13*42</f>
        <v>6048</v>
      </c>
      <c r="P12" s="78">
        <f>'Приложение 1'!P13*42</f>
        <v>7476</v>
      </c>
      <c r="Q12" s="78">
        <f>'Приложение 1'!Q13*42</f>
        <v>8904</v>
      </c>
      <c r="R12" s="78">
        <f>'Приложение 1'!R13*42</f>
        <v>11760</v>
      </c>
      <c r="S12" s="78">
        <f>'Приложение 1'!S13*42</f>
        <v>11760</v>
      </c>
      <c r="T12" s="78">
        <f>'Приложение 1'!T13*42</f>
        <v>13188</v>
      </c>
      <c r="U12" s="31"/>
    </row>
    <row r="13" spans="1:21" x14ac:dyDescent="0.25">
      <c r="A13" s="163" t="s">
        <v>15</v>
      </c>
      <c r="B13" s="78">
        <f>'Приложение 1'!B14*42</f>
        <v>6132</v>
      </c>
      <c r="C13" s="78">
        <f>'Приложение 1'!C14*42</f>
        <v>4410</v>
      </c>
      <c r="D13" s="78">
        <f>'Приложение 1'!D14*42</f>
        <v>2730</v>
      </c>
      <c r="E13" s="78">
        <f>'Приложение 1'!E14*42</f>
        <v>1428</v>
      </c>
      <c r="F13" s="78" t="s">
        <v>28</v>
      </c>
      <c r="G13" s="78">
        <f>'Приложение 1'!G14*42</f>
        <v>1428</v>
      </c>
      <c r="H13" s="78">
        <f>'Приложение 1'!H14*42</f>
        <v>2856</v>
      </c>
      <c r="I13" s="78">
        <f>'Приложение 1'!I14*42</f>
        <v>4284</v>
      </c>
      <c r="J13" s="78">
        <f>'Приложение 1'!J14*42</f>
        <v>4284</v>
      </c>
      <c r="K13" s="78">
        <f>'Приложение 1'!K14*42</f>
        <v>4284</v>
      </c>
      <c r="L13" s="78">
        <f>'Приложение 1'!L14*42</f>
        <v>4620</v>
      </c>
      <c r="M13" s="78">
        <f>'Приложение 1'!M14*42</f>
        <v>4620</v>
      </c>
      <c r="N13" s="78">
        <f>'Приложение 1'!N14*42</f>
        <v>4620</v>
      </c>
      <c r="O13" s="78">
        <f>'Приложение 1'!O14*42</f>
        <v>4620</v>
      </c>
      <c r="P13" s="78">
        <f>'Приложение 1'!P14*42</f>
        <v>6048</v>
      </c>
      <c r="Q13" s="78">
        <f>'Приложение 1'!Q14*42</f>
        <v>7476</v>
      </c>
      <c r="R13" s="78">
        <f>'Приложение 1'!R14*42</f>
        <v>10332</v>
      </c>
      <c r="S13" s="78">
        <f>'Приложение 1'!S14*42</f>
        <v>10332</v>
      </c>
      <c r="T13" s="78">
        <f>'Приложение 1'!T14*42</f>
        <v>11760</v>
      </c>
      <c r="U13" s="31"/>
    </row>
    <row r="14" spans="1:21" x14ac:dyDescent="0.25">
      <c r="A14" s="163" t="s">
        <v>16</v>
      </c>
      <c r="B14" s="78">
        <f>'Приложение 1'!B15*42</f>
        <v>7560</v>
      </c>
      <c r="C14" s="78">
        <f>'Приложение 1'!C15*42</f>
        <v>5838</v>
      </c>
      <c r="D14" s="78">
        <f>'Приложение 1'!D15*42</f>
        <v>4158</v>
      </c>
      <c r="E14" s="78">
        <f>'Приложение 1'!E15*42</f>
        <v>2856</v>
      </c>
      <c r="F14" s="78">
        <f>'Приложение 1'!F15*42</f>
        <v>1428</v>
      </c>
      <c r="G14" s="78" t="s">
        <v>28</v>
      </c>
      <c r="H14" s="78">
        <f>'Приложение 1'!H15*42</f>
        <v>1428</v>
      </c>
      <c r="I14" s="78">
        <f>'Приложение 1'!I15*42</f>
        <v>2856</v>
      </c>
      <c r="J14" s="78">
        <f>'Приложение 1'!J15*42</f>
        <v>2856</v>
      </c>
      <c r="K14" s="78">
        <f>'Приложение 1'!K15*42</f>
        <v>2856</v>
      </c>
      <c r="L14" s="78">
        <f>'Приложение 1'!L15*42</f>
        <v>4284</v>
      </c>
      <c r="M14" s="78">
        <f>'Приложение 1'!M15*42</f>
        <v>4284</v>
      </c>
      <c r="N14" s="78">
        <f>'Приложение 1'!N15*42</f>
        <v>4284</v>
      </c>
      <c r="O14" s="78">
        <f>'Приложение 1'!O15*42</f>
        <v>4284</v>
      </c>
      <c r="P14" s="78">
        <f>'Приложение 1'!P15*42</f>
        <v>5712</v>
      </c>
      <c r="Q14" s="78">
        <f>'Приложение 1'!Q15*42</f>
        <v>7140</v>
      </c>
      <c r="R14" s="78">
        <f>'Приложение 1'!R15*42</f>
        <v>9996</v>
      </c>
      <c r="S14" s="78">
        <f>'Приложение 1'!S15*42</f>
        <v>9996</v>
      </c>
      <c r="T14" s="78">
        <f>'Приложение 1'!T15*42</f>
        <v>11424</v>
      </c>
      <c r="U14" s="31"/>
    </row>
    <row r="15" spans="1:21" x14ac:dyDescent="0.25">
      <c r="A15" s="163" t="s">
        <v>17</v>
      </c>
      <c r="B15" s="78">
        <f>'Приложение 1'!B16*42</f>
        <v>8988</v>
      </c>
      <c r="C15" s="78">
        <f>'Приложение 1'!C16*42</f>
        <v>7266</v>
      </c>
      <c r="D15" s="78">
        <f>'Приложение 1'!D16*42</f>
        <v>5586</v>
      </c>
      <c r="E15" s="78">
        <f>'Приложение 1'!E16*42</f>
        <v>4284</v>
      </c>
      <c r="F15" s="78">
        <f>'Приложение 1'!F16*42</f>
        <v>2856</v>
      </c>
      <c r="G15" s="78">
        <f>'Приложение 1'!G16*42</f>
        <v>1428</v>
      </c>
      <c r="H15" s="78" t="s">
        <v>28</v>
      </c>
      <c r="I15" s="78">
        <f>'Приложение 1'!I16*42</f>
        <v>1428</v>
      </c>
      <c r="J15" s="78">
        <f>'Приложение 1'!J16*42</f>
        <v>1428</v>
      </c>
      <c r="K15" s="78">
        <f>'Приложение 1'!K16*42</f>
        <v>1428</v>
      </c>
      <c r="L15" s="78">
        <f>'Приложение 1'!L16*42</f>
        <v>2856</v>
      </c>
      <c r="M15" s="78">
        <f>'Приложение 1'!M16*42</f>
        <v>2856</v>
      </c>
      <c r="N15" s="78">
        <f>'Приложение 1'!N16*42</f>
        <v>2856</v>
      </c>
      <c r="O15" s="78">
        <f>'Приложение 1'!O16*42</f>
        <v>2856</v>
      </c>
      <c r="P15" s="78">
        <f>'Приложение 1'!P16*42</f>
        <v>4284</v>
      </c>
      <c r="Q15" s="78">
        <f>'Приложение 1'!Q16*42</f>
        <v>5712</v>
      </c>
      <c r="R15" s="78">
        <f>'Приложение 1'!R16*42</f>
        <v>8568</v>
      </c>
      <c r="S15" s="78">
        <f>'Приложение 1'!S16*42</f>
        <v>8568</v>
      </c>
      <c r="T15" s="78">
        <f>'Приложение 1'!T16*42</f>
        <v>9996</v>
      </c>
      <c r="U15" s="31"/>
    </row>
    <row r="16" spans="1:21" x14ac:dyDescent="0.25">
      <c r="A16" s="163" t="s">
        <v>18</v>
      </c>
      <c r="B16" s="78">
        <f>'Приложение 1'!B17*42</f>
        <v>10416</v>
      </c>
      <c r="C16" s="78">
        <f>'Приложение 1'!C17*42</f>
        <v>8694</v>
      </c>
      <c r="D16" s="78">
        <f>'Приложение 1'!D17*42</f>
        <v>7014</v>
      </c>
      <c r="E16" s="78">
        <f>'Приложение 1'!E17*42</f>
        <v>5712</v>
      </c>
      <c r="F16" s="78">
        <f>'Приложение 1'!F17*42</f>
        <v>4284</v>
      </c>
      <c r="G16" s="78">
        <f>'Приложение 1'!G17*42</f>
        <v>2856</v>
      </c>
      <c r="H16" s="78">
        <f>'Приложение 1'!H17*42</f>
        <v>1428</v>
      </c>
      <c r="I16" s="78" t="s">
        <v>28</v>
      </c>
      <c r="J16" s="78">
        <f>'Приложение 1'!J17*42</f>
        <v>1428</v>
      </c>
      <c r="K16" s="78">
        <f>'Приложение 1'!K17*42</f>
        <v>1428</v>
      </c>
      <c r="L16" s="78">
        <f>'Приложение 1'!L17*42</f>
        <v>1428</v>
      </c>
      <c r="M16" s="78">
        <f>'Приложение 1'!M17*42</f>
        <v>1428</v>
      </c>
      <c r="N16" s="78">
        <f>'Приложение 1'!N17*42</f>
        <v>1428</v>
      </c>
      <c r="O16" s="78">
        <f>'Приложение 1'!O17*42</f>
        <v>1428</v>
      </c>
      <c r="P16" s="78">
        <f>'Приложение 1'!P17*42</f>
        <v>2856</v>
      </c>
      <c r="Q16" s="78">
        <f>'Приложение 1'!Q17*42</f>
        <v>4284</v>
      </c>
      <c r="R16" s="78">
        <f>'Приложение 1'!R17*42</f>
        <v>7140</v>
      </c>
      <c r="S16" s="78">
        <f>'Приложение 1'!S17*42</f>
        <v>7140</v>
      </c>
      <c r="T16" s="78">
        <f>'Приложение 1'!T17*42</f>
        <v>8568</v>
      </c>
      <c r="U16" s="31"/>
    </row>
    <row r="17" spans="1:21" x14ac:dyDescent="0.25">
      <c r="A17" s="163" t="s">
        <v>19</v>
      </c>
      <c r="B17" s="78">
        <f>'Приложение 1'!B18*42</f>
        <v>10416</v>
      </c>
      <c r="C17" s="78">
        <f>'Приложение 1'!C18*42</f>
        <v>8694</v>
      </c>
      <c r="D17" s="78">
        <f>'Приложение 1'!D18*42</f>
        <v>7014</v>
      </c>
      <c r="E17" s="78">
        <f>'Приложение 1'!E18*42</f>
        <v>5712</v>
      </c>
      <c r="F17" s="78">
        <f>'Приложение 1'!F18*42</f>
        <v>4284</v>
      </c>
      <c r="G17" s="78">
        <f>'Приложение 1'!G18*42</f>
        <v>2856</v>
      </c>
      <c r="H17" s="78">
        <f>'Приложение 1'!H18*42</f>
        <v>1428</v>
      </c>
      <c r="I17" s="78">
        <f>'Приложение 1'!I18*42</f>
        <v>1428</v>
      </c>
      <c r="J17" s="78" t="s">
        <v>28</v>
      </c>
      <c r="K17" s="78">
        <f>'Приложение 1'!K18*42</f>
        <v>1428</v>
      </c>
      <c r="L17" s="78">
        <f>'Приложение 1'!L18*42</f>
        <v>1428</v>
      </c>
      <c r="M17" s="78">
        <f>'Приложение 1'!M18*42</f>
        <v>1428</v>
      </c>
      <c r="N17" s="78">
        <f>'Приложение 1'!N18*42</f>
        <v>1428</v>
      </c>
      <c r="O17" s="78">
        <f>'Приложение 1'!O18*42</f>
        <v>1428</v>
      </c>
      <c r="P17" s="78">
        <f>'Приложение 1'!P18*42</f>
        <v>2856</v>
      </c>
      <c r="Q17" s="78">
        <f>'Приложение 1'!Q18*42</f>
        <v>4284</v>
      </c>
      <c r="R17" s="78">
        <f>'Приложение 1'!R18*42</f>
        <v>7140</v>
      </c>
      <c r="S17" s="78">
        <f>'Приложение 1'!S18*42</f>
        <v>7140</v>
      </c>
      <c r="T17" s="78">
        <f>'Приложение 1'!T18*42</f>
        <v>8568</v>
      </c>
      <c r="U17" s="31"/>
    </row>
    <row r="18" spans="1:21" x14ac:dyDescent="0.25">
      <c r="A18" s="163" t="s">
        <v>20</v>
      </c>
      <c r="B18" s="78">
        <f>'Приложение 1'!B19*42</f>
        <v>10416</v>
      </c>
      <c r="C18" s="78">
        <f>'Приложение 1'!C19*42</f>
        <v>8694</v>
      </c>
      <c r="D18" s="78">
        <f>'Приложение 1'!D19*42</f>
        <v>7014</v>
      </c>
      <c r="E18" s="78">
        <f>'Приложение 1'!E19*42</f>
        <v>5712</v>
      </c>
      <c r="F18" s="78">
        <f>'Приложение 1'!F19*42</f>
        <v>4284</v>
      </c>
      <c r="G18" s="78">
        <f>'Приложение 1'!G19*42</f>
        <v>2856</v>
      </c>
      <c r="H18" s="78">
        <f>'Приложение 1'!H19*42</f>
        <v>1428</v>
      </c>
      <c r="I18" s="78">
        <f>'Приложение 1'!I19*42</f>
        <v>1428</v>
      </c>
      <c r="J18" s="78">
        <f>'Приложение 1'!J19*42</f>
        <v>1428</v>
      </c>
      <c r="K18" s="78" t="s">
        <v>28</v>
      </c>
      <c r="L18" s="78">
        <f>'Приложение 1'!L19*42</f>
        <v>1176</v>
      </c>
      <c r="M18" s="78">
        <f>'Приложение 1'!M19*42</f>
        <v>1176</v>
      </c>
      <c r="N18" s="78">
        <f>'Приложение 1'!N19*42</f>
        <v>1176</v>
      </c>
      <c r="O18" s="78">
        <f>'Приложение 1'!O19*42</f>
        <v>1176</v>
      </c>
      <c r="P18" s="78">
        <f>'Приложение 1'!P19*42</f>
        <v>2856</v>
      </c>
      <c r="Q18" s="78">
        <f>'Приложение 1'!Q19*42</f>
        <v>3780</v>
      </c>
      <c r="R18" s="78">
        <f>'Приложение 1'!R19*42</f>
        <v>6636</v>
      </c>
      <c r="S18" s="78">
        <f>'Приложение 1'!S19*42</f>
        <v>6636</v>
      </c>
      <c r="T18" s="78">
        <f>'Приложение 1'!T19*42</f>
        <v>8064</v>
      </c>
      <c r="U18" s="31"/>
    </row>
    <row r="19" spans="1:21" x14ac:dyDescent="0.25">
      <c r="A19" s="164" t="s">
        <v>21</v>
      </c>
      <c r="B19" s="78">
        <f>'Приложение 1'!B20*42</f>
        <v>10752</v>
      </c>
      <c r="C19" s="78">
        <f>'Приложение 1'!C20*42</f>
        <v>9030</v>
      </c>
      <c r="D19" s="78">
        <f>'Приложение 1'!D20*42</f>
        <v>7350</v>
      </c>
      <c r="E19" s="78">
        <f>'Приложение 1'!E20*42</f>
        <v>6048</v>
      </c>
      <c r="F19" s="78">
        <f>'Приложение 1'!F20*42</f>
        <v>4620</v>
      </c>
      <c r="G19" s="78">
        <f>'Приложение 1'!G20*42</f>
        <v>4284</v>
      </c>
      <c r="H19" s="78">
        <f>'Приложение 1'!H20*42</f>
        <v>2856</v>
      </c>
      <c r="I19" s="78">
        <f>'Приложение 1'!I20*42</f>
        <v>1428</v>
      </c>
      <c r="J19" s="78">
        <f>'Приложение 1'!J20*42</f>
        <v>1428</v>
      </c>
      <c r="K19" s="78">
        <f>'Приложение 1'!K20*42</f>
        <v>1176</v>
      </c>
      <c r="L19" s="78" t="s">
        <v>28</v>
      </c>
      <c r="M19" s="78">
        <f>'Приложение 1'!M20*42</f>
        <v>1176</v>
      </c>
      <c r="N19" s="78">
        <f>'Приложение 1'!N20*42</f>
        <v>1176</v>
      </c>
      <c r="O19" s="78">
        <f>'Приложение 1'!O20*42</f>
        <v>1176</v>
      </c>
      <c r="P19" s="78">
        <f>'Приложение 1'!P20*42</f>
        <v>2856</v>
      </c>
      <c r="Q19" s="78">
        <f>'Приложение 1'!Q20*42</f>
        <v>3780</v>
      </c>
      <c r="R19" s="78">
        <f>'Приложение 1'!R20*42</f>
        <v>6636</v>
      </c>
      <c r="S19" s="78">
        <f>'Приложение 1'!S20*42</f>
        <v>6636</v>
      </c>
      <c r="T19" s="78">
        <f>'Приложение 1'!T20*42</f>
        <v>8064</v>
      </c>
      <c r="U19" s="31"/>
    </row>
    <row r="20" spans="1:21" x14ac:dyDescent="0.25">
      <c r="A20" s="165" t="s">
        <v>84</v>
      </c>
      <c r="B20" s="78">
        <f>'Приложение 1'!B21*42</f>
        <v>10752</v>
      </c>
      <c r="C20" s="78">
        <f>'Приложение 1'!C21*42</f>
        <v>9030</v>
      </c>
      <c r="D20" s="78">
        <f>'Приложение 1'!D21*42</f>
        <v>7350</v>
      </c>
      <c r="E20" s="78">
        <f>'Приложение 1'!E21*42</f>
        <v>6048</v>
      </c>
      <c r="F20" s="78">
        <f>'Приложение 1'!F21*42</f>
        <v>4620</v>
      </c>
      <c r="G20" s="78">
        <f>'Приложение 1'!G21*42</f>
        <v>4284</v>
      </c>
      <c r="H20" s="78">
        <f>'Приложение 1'!H21*42</f>
        <v>2856</v>
      </c>
      <c r="I20" s="78">
        <f>'Приложение 1'!I21*42</f>
        <v>1428</v>
      </c>
      <c r="J20" s="78">
        <f>'Приложение 1'!J21*42</f>
        <v>1428</v>
      </c>
      <c r="K20" s="78">
        <f>'Приложение 1'!K21*42</f>
        <v>1176</v>
      </c>
      <c r="L20" s="78">
        <f>'Приложение 1'!L21*42</f>
        <v>1176</v>
      </c>
      <c r="M20" s="78" t="s">
        <v>28</v>
      </c>
      <c r="N20" s="78">
        <f>'Приложение 1'!N21*42</f>
        <v>1176</v>
      </c>
      <c r="O20" s="78">
        <f>'Приложение 1'!O21*42</f>
        <v>1176</v>
      </c>
      <c r="P20" s="78">
        <f>'Приложение 1'!P21*42</f>
        <v>2856</v>
      </c>
      <c r="Q20" s="78">
        <f>'Приложение 1'!Q21*42</f>
        <v>3780</v>
      </c>
      <c r="R20" s="78">
        <f>'Приложение 1'!R21*42</f>
        <v>6636</v>
      </c>
      <c r="S20" s="78">
        <f>'Приложение 1'!S21*42</f>
        <v>6636</v>
      </c>
      <c r="T20" s="78">
        <f>'Приложение 1'!T21*42</f>
        <v>8064</v>
      </c>
      <c r="U20" s="31"/>
    </row>
    <row r="21" spans="1:21" x14ac:dyDescent="0.25">
      <c r="A21" s="164" t="s">
        <v>22</v>
      </c>
      <c r="B21" s="78">
        <f>'Приложение 1'!B22*42</f>
        <v>10752</v>
      </c>
      <c r="C21" s="78">
        <f>'Приложение 1'!C22*42</f>
        <v>9030</v>
      </c>
      <c r="D21" s="78">
        <f>'Приложение 1'!D22*42</f>
        <v>7350</v>
      </c>
      <c r="E21" s="78">
        <f>'Приложение 1'!E22*42</f>
        <v>6048</v>
      </c>
      <c r="F21" s="78">
        <f>'Приложение 1'!F22*42</f>
        <v>4620</v>
      </c>
      <c r="G21" s="78">
        <f>'Приложение 1'!G22*42</f>
        <v>4284</v>
      </c>
      <c r="H21" s="78">
        <f>'Приложение 1'!H22*42</f>
        <v>2856</v>
      </c>
      <c r="I21" s="78">
        <f>'Приложение 1'!I22*42</f>
        <v>1428</v>
      </c>
      <c r="J21" s="78">
        <f>'Приложение 1'!J22*42</f>
        <v>1428</v>
      </c>
      <c r="K21" s="78">
        <f>'Приложение 1'!K22*42</f>
        <v>1176</v>
      </c>
      <c r="L21" s="78">
        <f>'Приложение 1'!L22*42</f>
        <v>1176</v>
      </c>
      <c r="M21" s="78">
        <f>'Приложение 1'!M22*42</f>
        <v>1176</v>
      </c>
      <c r="N21" s="78" t="s">
        <v>28</v>
      </c>
      <c r="O21" s="78">
        <f>'Приложение 1'!O22*42</f>
        <v>1176</v>
      </c>
      <c r="P21" s="78">
        <f>'Приложение 1'!P22*42</f>
        <v>1428</v>
      </c>
      <c r="Q21" s="78">
        <f>'Приложение 1'!Q22*42</f>
        <v>2856</v>
      </c>
      <c r="R21" s="78">
        <f>'Приложение 1'!R22*42</f>
        <v>5712</v>
      </c>
      <c r="S21" s="78">
        <f>'Приложение 1'!S22*42</f>
        <v>5712</v>
      </c>
      <c r="T21" s="78">
        <f>'Приложение 1'!T22*42</f>
        <v>7140</v>
      </c>
      <c r="U21" s="31"/>
    </row>
    <row r="22" spans="1:21" x14ac:dyDescent="0.25">
      <c r="A22" s="164" t="s">
        <v>23</v>
      </c>
      <c r="B22" s="78">
        <f>'Приложение 1'!B23*42</f>
        <v>10752</v>
      </c>
      <c r="C22" s="78">
        <f>'Приложение 1'!C23*42</f>
        <v>9030</v>
      </c>
      <c r="D22" s="78">
        <f>'Приложение 1'!D23*42</f>
        <v>7350</v>
      </c>
      <c r="E22" s="78">
        <f>'Приложение 1'!E23*42</f>
        <v>6048</v>
      </c>
      <c r="F22" s="78">
        <f>'Приложение 1'!F23*42</f>
        <v>4620</v>
      </c>
      <c r="G22" s="78">
        <f>'Приложение 1'!G23*42</f>
        <v>4284</v>
      </c>
      <c r="H22" s="78">
        <f>'Приложение 1'!H23*42</f>
        <v>2856</v>
      </c>
      <c r="I22" s="78">
        <f>'Приложение 1'!I23*42</f>
        <v>1428</v>
      </c>
      <c r="J22" s="78">
        <f>'Приложение 1'!J23*42</f>
        <v>1428</v>
      </c>
      <c r="K22" s="78">
        <f>'Приложение 1'!K23*42</f>
        <v>1176</v>
      </c>
      <c r="L22" s="78">
        <f>'Приложение 1'!L23*42</f>
        <v>1176</v>
      </c>
      <c r="M22" s="78">
        <f>'Приложение 1'!M23*42</f>
        <v>1176</v>
      </c>
      <c r="N22" s="78">
        <f>'Приложение 1'!N23*42</f>
        <v>1176</v>
      </c>
      <c r="O22" s="78" t="s">
        <v>28</v>
      </c>
      <c r="P22" s="78">
        <f>'Приложение 1'!P23*42</f>
        <v>1428</v>
      </c>
      <c r="Q22" s="78">
        <f>'Приложение 1'!Q23*42</f>
        <v>2856</v>
      </c>
      <c r="R22" s="78">
        <f>'Приложение 1'!R23*42</f>
        <v>5712</v>
      </c>
      <c r="S22" s="78">
        <f>'Приложение 1'!S23*42</f>
        <v>5712</v>
      </c>
      <c r="T22" s="78">
        <f>'Приложение 1'!T23*42</f>
        <v>7140</v>
      </c>
      <c r="U22" s="31"/>
    </row>
    <row r="23" spans="1:21" x14ac:dyDescent="0.25">
      <c r="A23" s="164" t="s">
        <v>24</v>
      </c>
      <c r="B23" s="78">
        <f>'Приложение 1'!B24*42</f>
        <v>12180</v>
      </c>
      <c r="C23" s="78">
        <f>'Приложение 1'!C24*42</f>
        <v>10458</v>
      </c>
      <c r="D23" s="78">
        <f>'Приложение 1'!D24*42</f>
        <v>8778</v>
      </c>
      <c r="E23" s="78">
        <f>'Приложение 1'!E24*42</f>
        <v>7476</v>
      </c>
      <c r="F23" s="78">
        <f>'Приложение 1'!F24*42</f>
        <v>6048</v>
      </c>
      <c r="G23" s="78">
        <f>'Приложение 1'!G24*42</f>
        <v>5712</v>
      </c>
      <c r="H23" s="78">
        <f>'Приложение 1'!H24*42</f>
        <v>4284</v>
      </c>
      <c r="I23" s="78">
        <f>'Приложение 1'!I24*42</f>
        <v>2856</v>
      </c>
      <c r="J23" s="78">
        <f>'Приложение 1'!J24*42</f>
        <v>2856</v>
      </c>
      <c r="K23" s="78">
        <f>'Приложение 1'!K24*42</f>
        <v>2856</v>
      </c>
      <c r="L23" s="78">
        <f>'Приложение 1'!L24*42</f>
        <v>2856</v>
      </c>
      <c r="M23" s="78">
        <f>'Приложение 1'!M24*42</f>
        <v>2856</v>
      </c>
      <c r="N23" s="78">
        <f>'Приложение 1'!N24*42</f>
        <v>1428</v>
      </c>
      <c r="O23" s="78">
        <f>'Приложение 1'!O24*42</f>
        <v>1428</v>
      </c>
      <c r="P23" s="78" t="s">
        <v>28</v>
      </c>
      <c r="Q23" s="78">
        <f>'Приложение 1'!Q24*42</f>
        <v>1428</v>
      </c>
      <c r="R23" s="78">
        <f>'Приложение 1'!R24*42</f>
        <v>4284</v>
      </c>
      <c r="S23" s="78">
        <f>'Приложение 1'!S24*42</f>
        <v>4284</v>
      </c>
      <c r="T23" s="78">
        <f>'Приложение 1'!T24*42</f>
        <v>5712</v>
      </c>
      <c r="U23" s="31"/>
    </row>
    <row r="24" spans="1:21" x14ac:dyDescent="0.25">
      <c r="A24" s="164" t="s">
        <v>2</v>
      </c>
      <c r="B24" s="78">
        <f>'Приложение 1'!B25*42</f>
        <v>13608</v>
      </c>
      <c r="C24" s="78">
        <f>'Приложение 1'!C25*42</f>
        <v>11886</v>
      </c>
      <c r="D24" s="78">
        <f>'Приложение 1'!D25*42</f>
        <v>10206</v>
      </c>
      <c r="E24" s="78">
        <f>'Приложение 1'!E25*42</f>
        <v>8904</v>
      </c>
      <c r="F24" s="78">
        <f>'Приложение 1'!F25*42</f>
        <v>7476</v>
      </c>
      <c r="G24" s="78">
        <f>'Приложение 1'!G25*42</f>
        <v>7140</v>
      </c>
      <c r="H24" s="78">
        <f>'Приложение 1'!H25*42</f>
        <v>5712</v>
      </c>
      <c r="I24" s="78">
        <f>'Приложение 1'!I25*42</f>
        <v>4284</v>
      </c>
      <c r="J24" s="78">
        <f>'Приложение 1'!J25*42</f>
        <v>4284</v>
      </c>
      <c r="K24" s="78">
        <f>'Приложение 1'!K25*42</f>
        <v>3780</v>
      </c>
      <c r="L24" s="78">
        <f>'Приложение 1'!L25*42</f>
        <v>3780</v>
      </c>
      <c r="M24" s="78">
        <f>'Приложение 1'!M25*42</f>
        <v>3780</v>
      </c>
      <c r="N24" s="78">
        <f>'Приложение 1'!N25*42</f>
        <v>2856</v>
      </c>
      <c r="O24" s="78">
        <f>'Приложение 1'!O25*42</f>
        <v>2856</v>
      </c>
      <c r="P24" s="78">
        <f>'Приложение 1'!P25*42</f>
        <v>1428</v>
      </c>
      <c r="Q24" s="78" t="s">
        <v>28</v>
      </c>
      <c r="R24" s="78">
        <f>'Приложение 1'!R25*42</f>
        <v>2856</v>
      </c>
      <c r="S24" s="78">
        <f>'Приложение 1'!S25*42</f>
        <v>2856</v>
      </c>
      <c r="T24" s="78">
        <f>'Приложение 1'!T25*42</f>
        <v>4284</v>
      </c>
      <c r="U24" s="31"/>
    </row>
    <row r="25" spans="1:21" x14ac:dyDescent="0.25">
      <c r="A25" s="164" t="str">
        <f>'Приложение 5'!A25</f>
        <v>Лодыгино</v>
      </c>
      <c r="B25" s="78">
        <f>'Приложение 1'!B26*42</f>
        <v>16464</v>
      </c>
      <c r="C25" s="78">
        <f>'Приложение 1'!C26*42</f>
        <v>14742</v>
      </c>
      <c r="D25" s="78">
        <f>'Приложение 1'!D26*42</f>
        <v>13062</v>
      </c>
      <c r="E25" s="78">
        <f>'Приложение 1'!E26*42</f>
        <v>11760</v>
      </c>
      <c r="F25" s="78">
        <f>'Приложение 1'!F26*42</f>
        <v>10332</v>
      </c>
      <c r="G25" s="78">
        <f>'Приложение 1'!G26*42</f>
        <v>9996</v>
      </c>
      <c r="H25" s="78">
        <f>'Приложение 1'!H26*42</f>
        <v>8568</v>
      </c>
      <c r="I25" s="78">
        <f>'Приложение 1'!I26*42</f>
        <v>7140</v>
      </c>
      <c r="J25" s="78">
        <f>'Приложение 1'!J26*42</f>
        <v>7140</v>
      </c>
      <c r="K25" s="78">
        <f>'Приложение 1'!K26*42</f>
        <v>6636</v>
      </c>
      <c r="L25" s="78">
        <f>'Приложение 1'!L26*42</f>
        <v>6636</v>
      </c>
      <c r="M25" s="78">
        <f>'Приложение 1'!M26*42</f>
        <v>6636</v>
      </c>
      <c r="N25" s="78">
        <f>'Приложение 1'!N26*42</f>
        <v>5712</v>
      </c>
      <c r="O25" s="78">
        <f>'Приложение 1'!O26*42</f>
        <v>5712</v>
      </c>
      <c r="P25" s="78">
        <f>'Приложение 1'!P26*42</f>
        <v>4284</v>
      </c>
      <c r="Q25" s="78">
        <f>'Приложение 1'!Q26*42</f>
        <v>2856</v>
      </c>
      <c r="R25" s="78" t="s">
        <v>28</v>
      </c>
      <c r="S25" s="78">
        <f>'Приложение 1'!S26*42</f>
        <v>1428</v>
      </c>
      <c r="T25" s="78">
        <f>'Приложение 1'!T26*42</f>
        <v>1428</v>
      </c>
      <c r="U25" s="31"/>
    </row>
    <row r="26" spans="1:21" x14ac:dyDescent="0.25">
      <c r="A26" s="164" t="str">
        <f>'Приложение 5'!A26</f>
        <v>Шорыгино</v>
      </c>
      <c r="B26" s="78">
        <f>'Приложение 1'!B27*42</f>
        <v>16464</v>
      </c>
      <c r="C26" s="78">
        <f>'Приложение 1'!C27*42</f>
        <v>14742</v>
      </c>
      <c r="D26" s="78">
        <f>'Приложение 1'!D27*42</f>
        <v>13062</v>
      </c>
      <c r="E26" s="78">
        <f>'Приложение 1'!E27*42</f>
        <v>11760</v>
      </c>
      <c r="F26" s="78">
        <f>'Приложение 1'!F27*42</f>
        <v>10332</v>
      </c>
      <c r="G26" s="78">
        <f>'Приложение 1'!G27*42</f>
        <v>9996</v>
      </c>
      <c r="H26" s="78">
        <f>'Приложение 1'!H27*42</f>
        <v>8568</v>
      </c>
      <c r="I26" s="78">
        <f>'Приложение 1'!I27*42</f>
        <v>7140</v>
      </c>
      <c r="J26" s="78">
        <f>'Приложение 1'!J27*42</f>
        <v>7140</v>
      </c>
      <c r="K26" s="78">
        <f>'Приложение 1'!K27*42</f>
        <v>6636</v>
      </c>
      <c r="L26" s="78">
        <f>'Приложение 1'!L27*42</f>
        <v>6636</v>
      </c>
      <c r="M26" s="78">
        <f>'Приложение 1'!M27*42</f>
        <v>6636</v>
      </c>
      <c r="N26" s="78">
        <f>'Приложение 1'!N27*42</f>
        <v>5712</v>
      </c>
      <c r="O26" s="78">
        <f>'Приложение 1'!O27*42</f>
        <v>5712</v>
      </c>
      <c r="P26" s="78">
        <f>'Приложение 1'!P27*42</f>
        <v>4284</v>
      </c>
      <c r="Q26" s="78">
        <f>'Приложение 1'!Q27*42</f>
        <v>2856</v>
      </c>
      <c r="R26" s="78">
        <f>'Приложение 1'!R27*42</f>
        <v>1428</v>
      </c>
      <c r="S26" s="78" t="s">
        <v>28</v>
      </c>
      <c r="T26" s="78">
        <f>'Приложение 1'!T27*42</f>
        <v>1428</v>
      </c>
      <c r="U26" s="31"/>
    </row>
    <row r="27" spans="1:21" x14ac:dyDescent="0.25">
      <c r="A27" s="164" t="str">
        <f>'Приложение 5'!A27</f>
        <v>Савино</v>
      </c>
      <c r="B27" s="78">
        <f>'Приложение 1'!B28*42</f>
        <v>17892</v>
      </c>
      <c r="C27" s="78">
        <f>'Приложение 1'!C28*42</f>
        <v>16170</v>
      </c>
      <c r="D27" s="78">
        <f>'Приложение 1'!D28*42</f>
        <v>14490</v>
      </c>
      <c r="E27" s="78">
        <f>'Приложение 1'!E28*42</f>
        <v>13188</v>
      </c>
      <c r="F27" s="78">
        <f>'Приложение 1'!F28*42</f>
        <v>11760</v>
      </c>
      <c r="G27" s="78">
        <f>'Приложение 1'!G28*42</f>
        <v>11424</v>
      </c>
      <c r="H27" s="78">
        <f>'Приложение 1'!H28*42</f>
        <v>9996</v>
      </c>
      <c r="I27" s="78">
        <f>'Приложение 1'!I28*42</f>
        <v>8568</v>
      </c>
      <c r="J27" s="78">
        <f>'Приложение 1'!J28*42</f>
        <v>8568</v>
      </c>
      <c r="K27" s="78">
        <f>'Приложение 1'!K28*42</f>
        <v>8064</v>
      </c>
      <c r="L27" s="78">
        <f>'Приложение 1'!L28*42</f>
        <v>8064</v>
      </c>
      <c r="M27" s="78">
        <f>'Приложение 1'!M28*42</f>
        <v>8064</v>
      </c>
      <c r="N27" s="78">
        <f>'Приложение 1'!N28*42</f>
        <v>7140</v>
      </c>
      <c r="O27" s="78">
        <f>'Приложение 1'!O28*42</f>
        <v>7140</v>
      </c>
      <c r="P27" s="78">
        <f>'Приложение 1'!P28*42</f>
        <v>5712</v>
      </c>
      <c r="Q27" s="78">
        <f>'Приложение 1'!Q28*42</f>
        <v>4284</v>
      </c>
      <c r="R27" s="78">
        <f>'Приложение 1'!R28*42</f>
        <v>1428</v>
      </c>
      <c r="S27" s="78">
        <f>'Приложение 1'!S28*42</f>
        <v>1428</v>
      </c>
      <c r="T27" s="78" t="s">
        <v>28</v>
      </c>
      <c r="U27" s="31"/>
    </row>
    <row r="28" spans="1:2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31"/>
    </row>
    <row r="29" spans="1:21" x14ac:dyDescent="0.25">
      <c r="A29" s="157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8"/>
      <c r="N29" s="168"/>
      <c r="O29" s="168"/>
      <c r="P29" s="192" t="s">
        <v>29</v>
      </c>
      <c r="Q29" s="192"/>
      <c r="R29" s="192"/>
      <c r="S29" s="192"/>
      <c r="T29" s="192"/>
      <c r="U29" s="31"/>
    </row>
    <row r="30" spans="1:21" x14ac:dyDescent="0.25">
      <c r="A30" s="157" t="s">
        <v>30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48"/>
      <c r="P30" s="148"/>
      <c r="Q30" s="148"/>
      <c r="R30" s="148"/>
      <c r="S30" s="148"/>
      <c r="T30" s="80"/>
      <c r="U30" s="31"/>
    </row>
    <row r="31" spans="1:21" ht="99.75" customHeight="1" x14ac:dyDescent="0.25">
      <c r="A31" s="163"/>
      <c r="B31" s="79" t="s">
        <v>31</v>
      </c>
      <c r="C31" s="81" t="s">
        <v>84</v>
      </c>
      <c r="D31" s="79" t="s">
        <v>20</v>
      </c>
      <c r="E31" s="79" t="s">
        <v>19</v>
      </c>
      <c r="F31" s="79" t="s">
        <v>18</v>
      </c>
      <c r="G31" s="79" t="s">
        <v>17</v>
      </c>
      <c r="H31" s="79" t="s">
        <v>32</v>
      </c>
      <c r="I31" s="79" t="s">
        <v>33</v>
      </c>
      <c r="J31" s="79" t="s">
        <v>34</v>
      </c>
      <c r="K31" s="79" t="s">
        <v>35</v>
      </c>
      <c r="L31" s="79" t="s">
        <v>36</v>
      </c>
      <c r="M31" s="79" t="s">
        <v>37</v>
      </c>
      <c r="N31" s="79" t="s">
        <v>38</v>
      </c>
      <c r="O31" s="79" t="s">
        <v>39</v>
      </c>
      <c r="P31" s="79" t="s">
        <v>40</v>
      </c>
      <c r="Q31" s="82"/>
      <c r="R31" s="82"/>
      <c r="S31" s="82"/>
      <c r="T31" s="80"/>
      <c r="U31" s="31"/>
    </row>
    <row r="32" spans="1:21" x14ac:dyDescent="0.25">
      <c r="A32" s="163" t="s">
        <v>31</v>
      </c>
      <c r="B32" s="78" t="s">
        <v>28</v>
      </c>
      <c r="C32" s="78">
        <f>'Приложение 1'!C34*42</f>
        <v>1176</v>
      </c>
      <c r="D32" s="78">
        <f>'Приложение 1'!D34*42</f>
        <v>1176</v>
      </c>
      <c r="E32" s="78">
        <f>'Приложение 1'!E34*42</f>
        <v>1428</v>
      </c>
      <c r="F32" s="78">
        <f>'Приложение 1'!F34*42</f>
        <v>1428</v>
      </c>
      <c r="G32" s="78">
        <f>'Приложение 1'!G34*42</f>
        <v>2856</v>
      </c>
      <c r="H32" s="78">
        <f>'Приложение 1'!H34*42</f>
        <v>4284</v>
      </c>
      <c r="I32" s="78">
        <f>'Приложение 1'!I34*42</f>
        <v>4284</v>
      </c>
      <c r="J32" s="78">
        <f>'Приложение 1'!J34*42</f>
        <v>4284</v>
      </c>
      <c r="K32" s="78">
        <f>'Приложение 1'!K34*42</f>
        <v>5712</v>
      </c>
      <c r="L32" s="78">
        <f>'Приложение 1'!L34*42</f>
        <v>7140</v>
      </c>
      <c r="M32" s="78">
        <f>'Приложение 1'!M34*42</f>
        <v>8568</v>
      </c>
      <c r="N32" s="78">
        <f>'Приложение 1'!N34*42</f>
        <v>9996</v>
      </c>
      <c r="O32" s="78">
        <f>'Приложение 1'!O34*42</f>
        <v>11424</v>
      </c>
      <c r="P32" s="78">
        <f>'Приложение 1'!P34*42</f>
        <v>12852</v>
      </c>
      <c r="Q32" s="76"/>
      <c r="R32" s="76"/>
      <c r="S32" s="76"/>
      <c r="T32" s="80"/>
      <c r="U32" s="31"/>
    </row>
    <row r="33" spans="1:21" x14ac:dyDescent="0.25">
      <c r="A33" s="167" t="s">
        <v>84</v>
      </c>
      <c r="B33" s="78">
        <f>'Приложение 1'!B35*42</f>
        <v>1176</v>
      </c>
      <c r="C33" s="78" t="s">
        <v>28</v>
      </c>
      <c r="D33" s="78">
        <f>'Приложение 1'!D35*42</f>
        <v>1176</v>
      </c>
      <c r="E33" s="78">
        <f>'Приложение 1'!E35*42</f>
        <v>1428</v>
      </c>
      <c r="F33" s="78">
        <f>'Приложение 1'!F35*42</f>
        <v>1428</v>
      </c>
      <c r="G33" s="78">
        <f>'Приложение 1'!G35*42</f>
        <v>2856</v>
      </c>
      <c r="H33" s="78">
        <f>'Приложение 1'!H35*42</f>
        <v>4284</v>
      </c>
      <c r="I33" s="78">
        <f>'Приложение 1'!I35*42</f>
        <v>4284</v>
      </c>
      <c r="J33" s="78">
        <f>'Приложение 1'!J35*42</f>
        <v>4284</v>
      </c>
      <c r="K33" s="78">
        <f>'Приложение 1'!K35*42</f>
        <v>5712</v>
      </c>
      <c r="L33" s="78">
        <f>'Приложение 1'!L35*42</f>
        <v>7140</v>
      </c>
      <c r="M33" s="78">
        <f>'Приложение 1'!M35*42</f>
        <v>8568</v>
      </c>
      <c r="N33" s="78">
        <f>'Приложение 1'!N35*42</f>
        <v>9996</v>
      </c>
      <c r="O33" s="78">
        <f>'Приложение 1'!O35*42</f>
        <v>11424</v>
      </c>
      <c r="P33" s="78">
        <f>'Приложение 1'!P35*42</f>
        <v>12852</v>
      </c>
      <c r="Q33" s="76"/>
      <c r="R33" s="76"/>
      <c r="S33" s="76"/>
      <c r="T33" s="80"/>
      <c r="U33" s="31"/>
    </row>
    <row r="34" spans="1:21" x14ac:dyDescent="0.25">
      <c r="A34" s="163" t="s">
        <v>20</v>
      </c>
      <c r="B34" s="78">
        <f>'Приложение 1'!B36*42</f>
        <v>1176</v>
      </c>
      <c r="C34" s="78">
        <f>'Приложение 1'!C36*42</f>
        <v>1176</v>
      </c>
      <c r="D34" s="78" t="s">
        <v>28</v>
      </c>
      <c r="E34" s="78">
        <f>'Приложение 1'!E36*42</f>
        <v>1428</v>
      </c>
      <c r="F34" s="78">
        <f>'Приложение 1'!F36*42</f>
        <v>1428</v>
      </c>
      <c r="G34" s="78">
        <f>'Приложение 1'!G36*42</f>
        <v>1428</v>
      </c>
      <c r="H34" s="78">
        <f>'Приложение 1'!H36*42</f>
        <v>2856</v>
      </c>
      <c r="I34" s="78">
        <f>'Приложение 1'!I36*42</f>
        <v>2856</v>
      </c>
      <c r="J34" s="78">
        <f>'Приложение 1'!J36*42</f>
        <v>2856</v>
      </c>
      <c r="K34" s="78">
        <f>'Приложение 1'!K36*42</f>
        <v>4284</v>
      </c>
      <c r="L34" s="78">
        <f>'Приложение 1'!L36*42</f>
        <v>5712</v>
      </c>
      <c r="M34" s="78">
        <f>'Приложение 1'!M36*42</f>
        <v>7140</v>
      </c>
      <c r="N34" s="78">
        <f>'Приложение 1'!N36*42</f>
        <v>8568</v>
      </c>
      <c r="O34" s="78">
        <f>'Приложение 1'!O36*42</f>
        <v>9996</v>
      </c>
      <c r="P34" s="78">
        <f>'Приложение 1'!P36*42</f>
        <v>11424</v>
      </c>
      <c r="Q34" s="76"/>
      <c r="R34" s="76"/>
      <c r="S34" s="76"/>
      <c r="T34" s="80"/>
      <c r="U34" s="31"/>
    </row>
    <row r="35" spans="1:21" x14ac:dyDescent="0.25">
      <c r="A35" s="163" t="s">
        <v>19</v>
      </c>
      <c r="B35" s="78">
        <f>'Приложение 1'!B37*42</f>
        <v>1428</v>
      </c>
      <c r="C35" s="78">
        <f>'Приложение 1'!C37*42</f>
        <v>1428</v>
      </c>
      <c r="D35" s="78">
        <f>'Приложение 1'!D37*42</f>
        <v>1428</v>
      </c>
      <c r="E35" s="78" t="s">
        <v>28</v>
      </c>
      <c r="F35" s="78">
        <f>'Приложение 1'!F37*42</f>
        <v>1428</v>
      </c>
      <c r="G35" s="78">
        <f>'Приложение 1'!G37*42</f>
        <v>1428</v>
      </c>
      <c r="H35" s="78">
        <f>'Приложение 1'!H37*42</f>
        <v>2856</v>
      </c>
      <c r="I35" s="78">
        <f>'Приложение 1'!I37*42</f>
        <v>2856</v>
      </c>
      <c r="J35" s="78">
        <f>'Приложение 1'!J37*42</f>
        <v>2856</v>
      </c>
      <c r="K35" s="78">
        <f>'Приложение 1'!K37*42</f>
        <v>4284</v>
      </c>
      <c r="L35" s="78">
        <f>'Приложение 1'!L37*42</f>
        <v>5712</v>
      </c>
      <c r="M35" s="78">
        <f>'Приложение 1'!M37*42</f>
        <v>7140</v>
      </c>
      <c r="N35" s="78">
        <f>'Приложение 1'!N37*42</f>
        <v>8568</v>
      </c>
      <c r="O35" s="78">
        <f>'Приложение 1'!O37*42</f>
        <v>9996</v>
      </c>
      <c r="P35" s="78">
        <f>'Приложение 1'!P37*42</f>
        <v>11424</v>
      </c>
      <c r="Q35" s="76"/>
      <c r="R35" s="76"/>
      <c r="S35" s="76"/>
      <c r="T35" s="80"/>
      <c r="U35" s="31"/>
    </row>
    <row r="36" spans="1:21" x14ac:dyDescent="0.25">
      <c r="A36" s="163" t="s">
        <v>18</v>
      </c>
      <c r="B36" s="78">
        <f>'Приложение 1'!B38*42</f>
        <v>1428</v>
      </c>
      <c r="C36" s="78">
        <f>'Приложение 1'!C38*42</f>
        <v>1428</v>
      </c>
      <c r="D36" s="78">
        <f>'Приложение 1'!D38*42</f>
        <v>1428</v>
      </c>
      <c r="E36" s="78">
        <f>'Приложение 1'!E38*42</f>
        <v>1428</v>
      </c>
      <c r="F36" s="78" t="s">
        <v>28</v>
      </c>
      <c r="G36" s="78">
        <f>'Приложение 1'!G38*42</f>
        <v>1428</v>
      </c>
      <c r="H36" s="78">
        <f>'Приложение 1'!H38*42</f>
        <v>2856</v>
      </c>
      <c r="I36" s="78">
        <f>'Приложение 1'!I38*42</f>
        <v>2856</v>
      </c>
      <c r="J36" s="78">
        <f>'Приложение 1'!J38*42</f>
        <v>2856</v>
      </c>
      <c r="K36" s="78">
        <f>'Приложение 1'!K38*42</f>
        <v>4284</v>
      </c>
      <c r="L36" s="78">
        <f>'Приложение 1'!L38*42</f>
        <v>5712</v>
      </c>
      <c r="M36" s="78">
        <f>'Приложение 1'!M38*42</f>
        <v>7140</v>
      </c>
      <c r="N36" s="78">
        <f>'Приложение 1'!N38*42</f>
        <v>8568</v>
      </c>
      <c r="O36" s="78">
        <f>'Приложение 1'!O38*42</f>
        <v>9996</v>
      </c>
      <c r="P36" s="78">
        <f>'Приложение 1'!P38*42</f>
        <v>11424</v>
      </c>
      <c r="Q36" s="76"/>
      <c r="R36" s="76"/>
      <c r="S36" s="76"/>
      <c r="T36" s="80"/>
      <c r="U36" s="31"/>
    </row>
    <row r="37" spans="1:21" x14ac:dyDescent="0.25">
      <c r="A37" s="163" t="s">
        <v>17</v>
      </c>
      <c r="B37" s="78">
        <f>'Приложение 1'!B39*42</f>
        <v>2856</v>
      </c>
      <c r="C37" s="78">
        <f>'Приложение 1'!C39*42</f>
        <v>2856</v>
      </c>
      <c r="D37" s="78">
        <f>'Приложение 1'!D39*42</f>
        <v>1428</v>
      </c>
      <c r="E37" s="78">
        <f>'Приложение 1'!E39*42</f>
        <v>1428</v>
      </c>
      <c r="F37" s="78">
        <f>'Приложение 1'!F39*42</f>
        <v>1428</v>
      </c>
      <c r="G37" s="78" t="s">
        <v>28</v>
      </c>
      <c r="H37" s="78">
        <f>'Приложение 1'!H39*42</f>
        <v>1428</v>
      </c>
      <c r="I37" s="78">
        <f>'Приложение 1'!I39*42</f>
        <v>1428</v>
      </c>
      <c r="J37" s="78">
        <f>'Приложение 1'!J39*42</f>
        <v>1428</v>
      </c>
      <c r="K37" s="78">
        <f>'Приложение 1'!K39*42</f>
        <v>2856</v>
      </c>
      <c r="L37" s="78">
        <f>'Приложение 1'!L39*42</f>
        <v>4284</v>
      </c>
      <c r="M37" s="78">
        <f>'Приложение 1'!M39*42</f>
        <v>5712</v>
      </c>
      <c r="N37" s="78">
        <f>'Приложение 1'!N39*42</f>
        <v>7140</v>
      </c>
      <c r="O37" s="78">
        <f>'Приложение 1'!O39*42</f>
        <v>8568</v>
      </c>
      <c r="P37" s="78">
        <f>'Приложение 1'!P39*42</f>
        <v>9996</v>
      </c>
      <c r="Q37" s="76"/>
      <c r="R37" s="76"/>
      <c r="S37" s="76"/>
      <c r="T37" s="80"/>
      <c r="U37" s="31"/>
    </row>
    <row r="38" spans="1:21" x14ac:dyDescent="0.25">
      <c r="A38" s="163" t="s">
        <v>32</v>
      </c>
      <c r="B38" s="78">
        <f>'Приложение 1'!B40*42</f>
        <v>4284</v>
      </c>
      <c r="C38" s="78">
        <f>'Приложение 1'!C40*42</f>
        <v>4284</v>
      </c>
      <c r="D38" s="78">
        <f>'Приложение 1'!D40*42</f>
        <v>2856</v>
      </c>
      <c r="E38" s="78">
        <f>'Приложение 1'!E40*42</f>
        <v>2856</v>
      </c>
      <c r="F38" s="78">
        <f>'Приложение 1'!F40*42</f>
        <v>2856</v>
      </c>
      <c r="G38" s="78">
        <f>'Приложение 1'!G40*42</f>
        <v>1428</v>
      </c>
      <c r="H38" s="78" t="s">
        <v>28</v>
      </c>
      <c r="I38" s="78">
        <f>'Приложение 1'!I40*42</f>
        <v>1428</v>
      </c>
      <c r="J38" s="78">
        <f>'Приложение 1'!J40*42</f>
        <v>1428</v>
      </c>
      <c r="K38" s="78">
        <f>'Приложение 1'!K40*42</f>
        <v>1428</v>
      </c>
      <c r="L38" s="78">
        <f>'Приложение 1'!L40*42</f>
        <v>2856</v>
      </c>
      <c r="M38" s="78">
        <f>'Приложение 1'!M40*42</f>
        <v>4284</v>
      </c>
      <c r="N38" s="78">
        <f>'Приложение 1'!N40*42</f>
        <v>5712</v>
      </c>
      <c r="O38" s="78">
        <f>'Приложение 1'!O40*42</f>
        <v>7140</v>
      </c>
      <c r="P38" s="78">
        <f>'Приложение 1'!P40*42</f>
        <v>8568</v>
      </c>
      <c r="Q38" s="76"/>
      <c r="R38" s="76"/>
      <c r="S38" s="76"/>
      <c r="T38" s="80"/>
      <c r="U38" s="31"/>
    </row>
    <row r="39" spans="1:21" x14ac:dyDescent="0.25">
      <c r="A39" s="163" t="s">
        <v>33</v>
      </c>
      <c r="B39" s="78">
        <f>'Приложение 1'!B41*42</f>
        <v>4284</v>
      </c>
      <c r="C39" s="78">
        <f>'Приложение 1'!C41*42</f>
        <v>4284</v>
      </c>
      <c r="D39" s="78">
        <f>'Приложение 1'!D41*42</f>
        <v>2856</v>
      </c>
      <c r="E39" s="78">
        <f>'Приложение 1'!E41*42</f>
        <v>2856</v>
      </c>
      <c r="F39" s="78">
        <f>'Приложение 1'!F41*42</f>
        <v>2856</v>
      </c>
      <c r="G39" s="78">
        <f>'Приложение 1'!G41*42</f>
        <v>1428</v>
      </c>
      <c r="H39" s="78">
        <f>'Приложение 1'!H41*42</f>
        <v>1428</v>
      </c>
      <c r="I39" s="78" t="s">
        <v>28</v>
      </c>
      <c r="J39" s="78">
        <f>'Приложение 1'!J41*42</f>
        <v>1428</v>
      </c>
      <c r="K39" s="78">
        <f>'Приложение 1'!K41*42</f>
        <v>1428</v>
      </c>
      <c r="L39" s="78">
        <f>'Приложение 1'!L41*42</f>
        <v>2856</v>
      </c>
      <c r="M39" s="78">
        <f>'Приложение 1'!M41*42</f>
        <v>4284</v>
      </c>
      <c r="N39" s="78">
        <f>'Приложение 1'!N41*42</f>
        <v>5712</v>
      </c>
      <c r="O39" s="78">
        <f>'Приложение 1'!O41*42</f>
        <v>7140</v>
      </c>
      <c r="P39" s="78">
        <f>'Приложение 1'!P41*42</f>
        <v>8568</v>
      </c>
      <c r="Q39" s="76"/>
      <c r="R39" s="76"/>
      <c r="S39" s="76"/>
      <c r="T39" s="80"/>
      <c r="U39" s="31"/>
    </row>
    <row r="40" spans="1:21" x14ac:dyDescent="0.25">
      <c r="A40" s="163" t="s">
        <v>34</v>
      </c>
      <c r="B40" s="78">
        <f>'Приложение 1'!B42*42</f>
        <v>4284</v>
      </c>
      <c r="C40" s="78">
        <f>'Приложение 1'!C42*42</f>
        <v>4284</v>
      </c>
      <c r="D40" s="78">
        <f>'Приложение 1'!D42*42</f>
        <v>2856</v>
      </c>
      <c r="E40" s="78">
        <f>'Приложение 1'!E42*42</f>
        <v>2856</v>
      </c>
      <c r="F40" s="78">
        <f>'Приложение 1'!F42*42</f>
        <v>2856</v>
      </c>
      <c r="G40" s="78">
        <f>'Приложение 1'!G42*42</f>
        <v>1428</v>
      </c>
      <c r="H40" s="78">
        <f>'Приложение 1'!H42*42</f>
        <v>1428</v>
      </c>
      <c r="I40" s="78">
        <f>'Приложение 1'!I42*42</f>
        <v>1428</v>
      </c>
      <c r="J40" s="78" t="s">
        <v>28</v>
      </c>
      <c r="K40" s="78">
        <f>'Приложение 1'!K42*42</f>
        <v>1428</v>
      </c>
      <c r="L40" s="78">
        <f>'Приложение 1'!L42*42</f>
        <v>2856</v>
      </c>
      <c r="M40" s="78">
        <f>'Приложение 1'!M42*42</f>
        <v>4284</v>
      </c>
      <c r="N40" s="78">
        <f>'Приложение 1'!N42*42</f>
        <v>5712</v>
      </c>
      <c r="O40" s="78">
        <f>'Приложение 1'!O42*42</f>
        <v>7140</v>
      </c>
      <c r="P40" s="78">
        <f>'Приложение 1'!P42*42</f>
        <v>8568</v>
      </c>
      <c r="Q40" s="76"/>
      <c r="R40" s="76"/>
      <c r="S40" s="76"/>
      <c r="T40" s="80"/>
      <c r="U40" s="31"/>
    </row>
    <row r="41" spans="1:21" x14ac:dyDescent="0.25">
      <c r="A41" s="163" t="s">
        <v>35</v>
      </c>
      <c r="B41" s="78">
        <f>'Приложение 1'!B43*42</f>
        <v>5712</v>
      </c>
      <c r="C41" s="78">
        <f>'Приложение 1'!C43*42</f>
        <v>5712</v>
      </c>
      <c r="D41" s="78">
        <f>'Приложение 1'!D43*42</f>
        <v>4284</v>
      </c>
      <c r="E41" s="78">
        <f>'Приложение 1'!E43*42</f>
        <v>4284</v>
      </c>
      <c r="F41" s="78">
        <f>'Приложение 1'!F43*42</f>
        <v>4284</v>
      </c>
      <c r="G41" s="78">
        <f>'Приложение 1'!G43*42</f>
        <v>2856</v>
      </c>
      <c r="H41" s="78">
        <f>'Приложение 1'!H43*42</f>
        <v>1428</v>
      </c>
      <c r="I41" s="78">
        <f>'Приложение 1'!I43*42</f>
        <v>1428</v>
      </c>
      <c r="J41" s="78">
        <f>'Приложение 1'!J43*42</f>
        <v>1428</v>
      </c>
      <c r="K41" s="78" t="s">
        <v>28</v>
      </c>
      <c r="L41" s="78">
        <f>'Приложение 1'!L43*42</f>
        <v>1428</v>
      </c>
      <c r="M41" s="78">
        <f>'Приложение 1'!M43*42</f>
        <v>2856</v>
      </c>
      <c r="N41" s="78">
        <f>'Приложение 1'!N43*42</f>
        <v>4284</v>
      </c>
      <c r="O41" s="78">
        <f>'Приложение 1'!O43*42</f>
        <v>5712</v>
      </c>
      <c r="P41" s="78">
        <f>'Приложение 1'!P43*42</f>
        <v>7140</v>
      </c>
      <c r="Q41" s="76"/>
      <c r="R41" s="76"/>
      <c r="S41" s="76"/>
      <c r="T41" s="80"/>
      <c r="U41" s="31"/>
    </row>
    <row r="42" spans="1:21" x14ac:dyDescent="0.25">
      <c r="A42" s="163" t="s">
        <v>36</v>
      </c>
      <c r="B42" s="78">
        <f>'Приложение 1'!B44*42</f>
        <v>7140</v>
      </c>
      <c r="C42" s="78">
        <f>'Приложение 1'!C44*42</f>
        <v>7140</v>
      </c>
      <c r="D42" s="78">
        <f>'Приложение 1'!D44*42</f>
        <v>5712</v>
      </c>
      <c r="E42" s="78">
        <f>'Приложение 1'!E44*42</f>
        <v>5712</v>
      </c>
      <c r="F42" s="78">
        <f>'Приложение 1'!F44*42</f>
        <v>5712</v>
      </c>
      <c r="G42" s="78">
        <f>'Приложение 1'!G44*42</f>
        <v>4284</v>
      </c>
      <c r="H42" s="78">
        <f>'Приложение 1'!H44*42</f>
        <v>2856</v>
      </c>
      <c r="I42" s="78">
        <f>'Приложение 1'!I44*42</f>
        <v>2856</v>
      </c>
      <c r="J42" s="78">
        <f>'Приложение 1'!J44*42</f>
        <v>2856</v>
      </c>
      <c r="K42" s="78">
        <f>'Приложение 1'!K44*42</f>
        <v>1428</v>
      </c>
      <c r="L42" s="78" t="s">
        <v>28</v>
      </c>
      <c r="M42" s="78">
        <f>'Приложение 1'!M44*42</f>
        <v>1428</v>
      </c>
      <c r="N42" s="78">
        <f>'Приложение 1'!N44*42</f>
        <v>2856</v>
      </c>
      <c r="O42" s="78">
        <f>'Приложение 1'!O44*42</f>
        <v>4284</v>
      </c>
      <c r="P42" s="78">
        <f>'Приложение 1'!P44*42</f>
        <v>5712</v>
      </c>
      <c r="Q42" s="76"/>
      <c r="R42" s="76"/>
      <c r="S42" s="76"/>
      <c r="T42" s="80"/>
      <c r="U42" s="31"/>
    </row>
    <row r="43" spans="1:21" x14ac:dyDescent="0.25">
      <c r="A43" s="163" t="s">
        <v>37</v>
      </c>
      <c r="B43" s="78">
        <f>'Приложение 1'!B45*42</f>
        <v>8568</v>
      </c>
      <c r="C43" s="78">
        <f>'Приложение 1'!C45*42</f>
        <v>8568</v>
      </c>
      <c r="D43" s="78">
        <f>'Приложение 1'!D45*42</f>
        <v>7140</v>
      </c>
      <c r="E43" s="78">
        <f>'Приложение 1'!E45*42</f>
        <v>7140</v>
      </c>
      <c r="F43" s="78">
        <f>'Приложение 1'!F45*42</f>
        <v>7140</v>
      </c>
      <c r="G43" s="78">
        <f>'Приложение 1'!G45*42</f>
        <v>5712</v>
      </c>
      <c r="H43" s="78">
        <f>'Приложение 1'!H45*42</f>
        <v>4284</v>
      </c>
      <c r="I43" s="78">
        <f>'Приложение 1'!I45*42</f>
        <v>4284</v>
      </c>
      <c r="J43" s="78">
        <f>'Приложение 1'!J45*42</f>
        <v>4284</v>
      </c>
      <c r="K43" s="78">
        <f>'Приложение 1'!K45*42</f>
        <v>2856</v>
      </c>
      <c r="L43" s="78">
        <f>'Приложение 1'!L45*42</f>
        <v>1428</v>
      </c>
      <c r="M43" s="78" t="s">
        <v>28</v>
      </c>
      <c r="N43" s="78">
        <f>'Приложение 1'!N45*42</f>
        <v>1428</v>
      </c>
      <c r="O43" s="78">
        <f>'Приложение 1'!O45*42</f>
        <v>2856</v>
      </c>
      <c r="P43" s="78">
        <f>'Приложение 1'!P45*42</f>
        <v>4284</v>
      </c>
      <c r="Q43" s="76"/>
      <c r="R43" s="76"/>
      <c r="S43" s="76"/>
      <c r="T43" s="80"/>
      <c r="U43" s="31"/>
    </row>
    <row r="44" spans="1:21" x14ac:dyDescent="0.25">
      <c r="A44" s="163" t="s">
        <v>38</v>
      </c>
      <c r="B44" s="78">
        <f>'Приложение 1'!B46*42</f>
        <v>9996</v>
      </c>
      <c r="C44" s="78">
        <f>'Приложение 1'!C46*42</f>
        <v>9996</v>
      </c>
      <c r="D44" s="78">
        <f>'Приложение 1'!D46*42</f>
        <v>8568</v>
      </c>
      <c r="E44" s="78">
        <f>'Приложение 1'!E46*42</f>
        <v>8568</v>
      </c>
      <c r="F44" s="78">
        <f>'Приложение 1'!F46*42</f>
        <v>8568</v>
      </c>
      <c r="G44" s="78">
        <f>'Приложение 1'!G46*42</f>
        <v>7140</v>
      </c>
      <c r="H44" s="78">
        <f>'Приложение 1'!H46*42</f>
        <v>5712</v>
      </c>
      <c r="I44" s="78">
        <f>'Приложение 1'!I46*42</f>
        <v>5712</v>
      </c>
      <c r="J44" s="78">
        <f>'Приложение 1'!J46*42</f>
        <v>5712</v>
      </c>
      <c r="K44" s="78">
        <f>'Приложение 1'!K46*42</f>
        <v>4284</v>
      </c>
      <c r="L44" s="78">
        <f>'Приложение 1'!L46*42</f>
        <v>2856</v>
      </c>
      <c r="M44" s="78">
        <f>'Приложение 1'!M46*42</f>
        <v>1428</v>
      </c>
      <c r="N44" s="78" t="s">
        <v>28</v>
      </c>
      <c r="O44" s="78">
        <f>'Приложение 1'!O46*42</f>
        <v>1428</v>
      </c>
      <c r="P44" s="78">
        <f>'Приложение 1'!P46*42</f>
        <v>2856</v>
      </c>
      <c r="Q44" s="76"/>
      <c r="R44" s="76"/>
      <c r="S44" s="76"/>
      <c r="T44" s="80"/>
      <c r="U44" s="31"/>
    </row>
    <row r="45" spans="1:21" x14ac:dyDescent="0.25">
      <c r="A45" s="163" t="s">
        <v>39</v>
      </c>
      <c r="B45" s="78">
        <f>'Приложение 1'!B47*42</f>
        <v>11424</v>
      </c>
      <c r="C45" s="78">
        <f>'Приложение 1'!C47*42</f>
        <v>11424</v>
      </c>
      <c r="D45" s="78">
        <f>'Приложение 1'!D47*42</f>
        <v>9996</v>
      </c>
      <c r="E45" s="78">
        <f>'Приложение 1'!E47*42</f>
        <v>9996</v>
      </c>
      <c r="F45" s="78">
        <f>'Приложение 1'!F47*42</f>
        <v>9996</v>
      </c>
      <c r="G45" s="78">
        <f>'Приложение 1'!G47*42</f>
        <v>8568</v>
      </c>
      <c r="H45" s="78">
        <f>'Приложение 1'!H47*42</f>
        <v>7140</v>
      </c>
      <c r="I45" s="78">
        <f>'Приложение 1'!I47*42</f>
        <v>7140</v>
      </c>
      <c r="J45" s="78">
        <f>'Приложение 1'!J47*42</f>
        <v>7140</v>
      </c>
      <c r="K45" s="78">
        <f>'Приложение 1'!K47*42</f>
        <v>5712</v>
      </c>
      <c r="L45" s="78">
        <f>'Приложение 1'!L47*42</f>
        <v>4284</v>
      </c>
      <c r="M45" s="78">
        <f>'Приложение 1'!M47*42</f>
        <v>2856</v>
      </c>
      <c r="N45" s="78">
        <f>'Приложение 1'!N47*42</f>
        <v>1428</v>
      </c>
      <c r="O45" s="78" t="s">
        <v>28</v>
      </c>
      <c r="P45" s="78">
        <f>'Приложение 1'!P47*42</f>
        <v>1428</v>
      </c>
      <c r="Q45" s="76"/>
      <c r="R45" s="76"/>
      <c r="S45" s="76"/>
      <c r="T45" s="80"/>
      <c r="U45" s="31"/>
    </row>
    <row r="46" spans="1:21" x14ac:dyDescent="0.25">
      <c r="A46" s="163" t="s">
        <v>40</v>
      </c>
      <c r="B46" s="78">
        <f>'Приложение 1'!B48*42</f>
        <v>12852</v>
      </c>
      <c r="C46" s="78">
        <f>'Приложение 1'!C48*42</f>
        <v>12852</v>
      </c>
      <c r="D46" s="78">
        <f>'Приложение 1'!D48*42</f>
        <v>11424</v>
      </c>
      <c r="E46" s="78">
        <f>'Приложение 1'!E48*42</f>
        <v>11424</v>
      </c>
      <c r="F46" s="78">
        <f>'Приложение 1'!F48*42</f>
        <v>11424</v>
      </c>
      <c r="G46" s="78">
        <f>'Приложение 1'!G48*42</f>
        <v>9996</v>
      </c>
      <c r="H46" s="78">
        <f>'Приложение 1'!H48*42</f>
        <v>8568</v>
      </c>
      <c r="I46" s="78">
        <f>'Приложение 1'!I48*42</f>
        <v>8568</v>
      </c>
      <c r="J46" s="78">
        <f>'Приложение 1'!J48*42</f>
        <v>8568</v>
      </c>
      <c r="K46" s="78">
        <f>'Приложение 1'!K48*42</f>
        <v>7140</v>
      </c>
      <c r="L46" s="78">
        <f>'Приложение 1'!L48*42</f>
        <v>5712</v>
      </c>
      <c r="M46" s="78">
        <f>'Приложение 1'!M48*42</f>
        <v>4284</v>
      </c>
      <c r="N46" s="78">
        <f>'Приложение 1'!N48*42</f>
        <v>2856</v>
      </c>
      <c r="O46" s="78">
        <f>'Приложение 1'!O48*42</f>
        <v>1428</v>
      </c>
      <c r="P46" s="78" t="s">
        <v>28</v>
      </c>
      <c r="Q46" s="76"/>
      <c r="R46" s="76"/>
      <c r="S46" s="76"/>
      <c r="T46" s="80"/>
      <c r="U46" s="31"/>
    </row>
    <row r="47" spans="1:21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31"/>
    </row>
    <row r="48" spans="1:21" x14ac:dyDescent="0.25">
      <c r="A48" s="157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92" t="s">
        <v>41</v>
      </c>
      <c r="Q48" s="192"/>
      <c r="R48" s="192"/>
      <c r="S48" s="192"/>
      <c r="T48" s="192"/>
      <c r="U48" s="31"/>
    </row>
    <row r="49" spans="1:21" x14ac:dyDescent="0.25">
      <c r="A49" s="157" t="s">
        <v>89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48"/>
      <c r="Q49" s="148"/>
      <c r="R49" s="148"/>
      <c r="S49" s="148"/>
      <c r="T49" s="148"/>
      <c r="U49" s="31"/>
    </row>
    <row r="50" spans="1:21" ht="95.25" x14ac:dyDescent="0.25">
      <c r="A50" s="163"/>
      <c r="B50" s="79" t="s">
        <v>31</v>
      </c>
      <c r="C50" s="81" t="s">
        <v>84</v>
      </c>
      <c r="D50" s="79" t="s">
        <v>22</v>
      </c>
      <c r="E50" s="79" t="s">
        <v>23</v>
      </c>
      <c r="F50" s="79" t="s">
        <v>24</v>
      </c>
      <c r="G50" s="79" t="s">
        <v>2</v>
      </c>
      <c r="H50" s="79" t="s">
        <v>42</v>
      </c>
      <c r="I50" s="79" t="s">
        <v>26</v>
      </c>
      <c r="J50" s="79" t="s">
        <v>27</v>
      </c>
      <c r="K50" s="79" t="s">
        <v>43</v>
      </c>
      <c r="L50" s="79" t="s">
        <v>44</v>
      </c>
      <c r="M50" s="79" t="s">
        <v>45</v>
      </c>
      <c r="N50" s="79" t="s">
        <v>46</v>
      </c>
      <c r="O50" s="79" t="s">
        <v>87</v>
      </c>
      <c r="P50" s="79" t="s">
        <v>47</v>
      </c>
      <c r="Q50" s="79" t="s">
        <v>88</v>
      </c>
      <c r="R50" s="82"/>
      <c r="S50" s="82"/>
      <c r="T50" s="82"/>
      <c r="U50" s="31"/>
    </row>
    <row r="51" spans="1:21" x14ac:dyDescent="0.25">
      <c r="A51" s="163" t="s">
        <v>31</v>
      </c>
      <c r="B51" s="78" t="s">
        <v>28</v>
      </c>
      <c r="C51" s="83">
        <f>'Приложение 1'!C54*42</f>
        <v>1176</v>
      </c>
      <c r="D51" s="83">
        <f>'Приложение 1'!D54*42</f>
        <v>1176</v>
      </c>
      <c r="E51" s="83">
        <f>'Приложение 1'!E54*42</f>
        <v>1176</v>
      </c>
      <c r="F51" s="83">
        <f>'Приложение 1'!F54*42</f>
        <v>2856</v>
      </c>
      <c r="G51" s="83">
        <f>'Приложение 1'!G54*42</f>
        <v>3780</v>
      </c>
      <c r="H51" s="83">
        <f>'Приложение 1'!H54*42</f>
        <v>6636</v>
      </c>
      <c r="I51" s="83">
        <f>'Приложение 1'!I54*42</f>
        <v>6636</v>
      </c>
      <c r="J51" s="83">
        <f>'Приложение 1'!J54*42</f>
        <v>8064</v>
      </c>
      <c r="K51" s="83">
        <v>11340</v>
      </c>
      <c r="L51" s="83">
        <v>11340</v>
      </c>
      <c r="M51" s="83">
        <v>11340</v>
      </c>
      <c r="N51" s="83">
        <v>12978</v>
      </c>
      <c r="O51" s="83">
        <v>12978</v>
      </c>
      <c r="P51" s="83">
        <v>14616</v>
      </c>
      <c r="Q51" s="83">
        <v>16254</v>
      </c>
      <c r="R51" s="84"/>
      <c r="S51" s="84"/>
      <c r="T51" s="84"/>
      <c r="U51" s="31"/>
    </row>
    <row r="52" spans="1:21" x14ac:dyDescent="0.25">
      <c r="A52" s="167" t="s">
        <v>84</v>
      </c>
      <c r="B52" s="83">
        <f>'Приложение 1'!B55*42</f>
        <v>1176</v>
      </c>
      <c r="C52" s="78" t="s">
        <v>28</v>
      </c>
      <c r="D52" s="83">
        <f>'Приложение 1'!D55*42</f>
        <v>1176</v>
      </c>
      <c r="E52" s="83">
        <f>'Приложение 1'!E55*42</f>
        <v>1176</v>
      </c>
      <c r="F52" s="83">
        <f>'Приложение 1'!F55*42</f>
        <v>2856</v>
      </c>
      <c r="G52" s="83">
        <f>'Приложение 1'!G55*42</f>
        <v>3780</v>
      </c>
      <c r="H52" s="83">
        <f>'Приложение 1'!H55*42</f>
        <v>6636</v>
      </c>
      <c r="I52" s="83">
        <f>'Приложение 1'!I55*42</f>
        <v>6636</v>
      </c>
      <c r="J52" s="83">
        <f>'Приложение 1'!J55*42</f>
        <v>8064</v>
      </c>
      <c r="K52" s="83">
        <v>11340</v>
      </c>
      <c r="L52" s="83">
        <v>11340</v>
      </c>
      <c r="M52" s="83">
        <v>11340</v>
      </c>
      <c r="N52" s="83">
        <v>12978</v>
      </c>
      <c r="O52" s="83">
        <v>12978</v>
      </c>
      <c r="P52" s="83">
        <v>14616</v>
      </c>
      <c r="Q52" s="83">
        <v>16254</v>
      </c>
      <c r="R52" s="84"/>
      <c r="S52" s="84"/>
      <c r="T52" s="84"/>
      <c r="U52" s="31"/>
    </row>
    <row r="53" spans="1:21" x14ac:dyDescent="0.25">
      <c r="A53" s="163" t="s">
        <v>22</v>
      </c>
      <c r="B53" s="83">
        <f>'Приложение 1'!B56*42</f>
        <v>1176</v>
      </c>
      <c r="C53" s="83">
        <f>'Приложение 1'!C56*42</f>
        <v>1176</v>
      </c>
      <c r="D53" s="78" t="s">
        <v>28</v>
      </c>
      <c r="E53" s="83">
        <f>'Приложение 1'!E56*42</f>
        <v>1176</v>
      </c>
      <c r="F53" s="83">
        <f>'Приложение 1'!F56*42</f>
        <v>1428</v>
      </c>
      <c r="G53" s="83">
        <f>'Приложение 1'!G56*42</f>
        <v>2856</v>
      </c>
      <c r="H53" s="83">
        <f>'Приложение 1'!H56*42</f>
        <v>5712</v>
      </c>
      <c r="I53" s="83">
        <f>'Приложение 1'!I56*42</f>
        <v>5712</v>
      </c>
      <c r="J53" s="83">
        <f>'Приложение 1'!J56*42</f>
        <v>7140</v>
      </c>
      <c r="K53" s="83">
        <v>10416</v>
      </c>
      <c r="L53" s="83">
        <v>10416</v>
      </c>
      <c r="M53" s="83">
        <v>10416</v>
      </c>
      <c r="N53" s="83">
        <v>12054</v>
      </c>
      <c r="O53" s="83">
        <v>12054</v>
      </c>
      <c r="P53" s="83">
        <v>13692</v>
      </c>
      <c r="Q53" s="83">
        <v>15330</v>
      </c>
      <c r="R53" s="84"/>
      <c r="S53" s="84"/>
      <c r="T53" s="84"/>
      <c r="U53" s="31"/>
    </row>
    <row r="54" spans="1:21" x14ac:dyDescent="0.25">
      <c r="A54" s="163" t="s">
        <v>23</v>
      </c>
      <c r="B54" s="83">
        <f>'Приложение 1'!B57*42</f>
        <v>1176</v>
      </c>
      <c r="C54" s="83">
        <f>'Приложение 1'!C57*42</f>
        <v>1176</v>
      </c>
      <c r="D54" s="83">
        <f>'Приложение 1'!D57*42</f>
        <v>1176</v>
      </c>
      <c r="E54" s="78" t="s">
        <v>28</v>
      </c>
      <c r="F54" s="83">
        <f>'Приложение 1'!F57*42</f>
        <v>1428</v>
      </c>
      <c r="G54" s="83">
        <f>'Приложение 1'!G57*42</f>
        <v>2856</v>
      </c>
      <c r="H54" s="83">
        <f>'Приложение 1'!H57*42</f>
        <v>5712</v>
      </c>
      <c r="I54" s="83">
        <f>'Приложение 1'!I57*42</f>
        <v>5712</v>
      </c>
      <c r="J54" s="83">
        <f>'Приложение 1'!J57*42</f>
        <v>7140</v>
      </c>
      <c r="K54" s="83">
        <v>10416</v>
      </c>
      <c r="L54" s="83">
        <v>10416</v>
      </c>
      <c r="M54" s="83">
        <v>10416</v>
      </c>
      <c r="N54" s="83">
        <v>12054</v>
      </c>
      <c r="O54" s="83">
        <v>12054</v>
      </c>
      <c r="P54" s="83">
        <v>13692</v>
      </c>
      <c r="Q54" s="83">
        <v>15330</v>
      </c>
      <c r="R54" s="84"/>
      <c r="S54" s="84"/>
      <c r="T54" s="84"/>
      <c r="U54" s="31"/>
    </row>
    <row r="55" spans="1:21" x14ac:dyDescent="0.25">
      <c r="A55" s="163" t="s">
        <v>24</v>
      </c>
      <c r="B55" s="83">
        <f>'Приложение 1'!B58*42</f>
        <v>2856</v>
      </c>
      <c r="C55" s="83">
        <f>'Приложение 1'!C58*42</f>
        <v>2856</v>
      </c>
      <c r="D55" s="83">
        <f>'Приложение 1'!D58*42</f>
        <v>1428</v>
      </c>
      <c r="E55" s="83">
        <f>'Приложение 1'!E58*42</f>
        <v>1428</v>
      </c>
      <c r="F55" s="78" t="s">
        <v>28</v>
      </c>
      <c r="G55" s="83">
        <f>'Приложение 1'!G58*42</f>
        <v>1428</v>
      </c>
      <c r="H55" s="83">
        <f>'Приложение 1'!H58*42</f>
        <v>4284</v>
      </c>
      <c r="I55" s="83">
        <f>'Приложение 1'!I58*42</f>
        <v>4284</v>
      </c>
      <c r="J55" s="83">
        <f>'Приложение 1'!J58*42</f>
        <v>5712</v>
      </c>
      <c r="K55" s="83">
        <v>8988</v>
      </c>
      <c r="L55" s="83">
        <v>8988</v>
      </c>
      <c r="M55" s="83">
        <v>8988</v>
      </c>
      <c r="N55" s="83">
        <v>10626</v>
      </c>
      <c r="O55" s="83">
        <v>10626</v>
      </c>
      <c r="P55" s="83">
        <v>12264</v>
      </c>
      <c r="Q55" s="83">
        <v>13902</v>
      </c>
      <c r="R55" s="84"/>
      <c r="S55" s="84"/>
      <c r="T55" s="84"/>
      <c r="U55" s="31"/>
    </row>
    <row r="56" spans="1:21" x14ac:dyDescent="0.25">
      <c r="A56" s="163" t="s">
        <v>2</v>
      </c>
      <c r="B56" s="83">
        <f>'Приложение 1'!B59*42</f>
        <v>3780</v>
      </c>
      <c r="C56" s="83">
        <f>'Приложение 1'!C59*42</f>
        <v>3780</v>
      </c>
      <c r="D56" s="83">
        <f>'Приложение 1'!D59*42</f>
        <v>2856</v>
      </c>
      <c r="E56" s="83">
        <f>'Приложение 1'!E59*42</f>
        <v>2856</v>
      </c>
      <c r="F56" s="83">
        <f>'Приложение 1'!F59*42</f>
        <v>1428</v>
      </c>
      <c r="G56" s="78" t="s">
        <v>28</v>
      </c>
      <c r="H56" s="83">
        <f>'Приложение 1'!H59*42</f>
        <v>2856</v>
      </c>
      <c r="I56" s="83">
        <f>'Приложение 1'!I59*42</f>
        <v>2856</v>
      </c>
      <c r="J56" s="83">
        <f>'Приложение 1'!J59*42</f>
        <v>4284</v>
      </c>
      <c r="K56" s="83">
        <v>7560</v>
      </c>
      <c r="L56" s="83">
        <v>7560</v>
      </c>
      <c r="M56" s="83">
        <v>7560</v>
      </c>
      <c r="N56" s="83">
        <v>9198</v>
      </c>
      <c r="O56" s="83">
        <v>9198</v>
      </c>
      <c r="P56" s="83">
        <v>10836</v>
      </c>
      <c r="Q56" s="83">
        <v>12474</v>
      </c>
      <c r="R56" s="84"/>
      <c r="S56" s="84"/>
      <c r="T56" s="84"/>
      <c r="U56" s="31"/>
    </row>
    <row r="57" spans="1:21" x14ac:dyDescent="0.25">
      <c r="A57" s="163" t="s">
        <v>42</v>
      </c>
      <c r="B57" s="83">
        <f>'Приложение 1'!B60*42</f>
        <v>6636</v>
      </c>
      <c r="C57" s="83">
        <f>'Приложение 1'!C60*42</f>
        <v>6636</v>
      </c>
      <c r="D57" s="83">
        <f>'Приложение 1'!D60*42</f>
        <v>5712</v>
      </c>
      <c r="E57" s="83">
        <f>'Приложение 1'!E60*42</f>
        <v>5712</v>
      </c>
      <c r="F57" s="83">
        <f>'Приложение 1'!F60*42</f>
        <v>4284</v>
      </c>
      <c r="G57" s="83">
        <f>'Приложение 1'!G60*42</f>
        <v>2856</v>
      </c>
      <c r="H57" s="78" t="s">
        <v>28</v>
      </c>
      <c r="I57" s="83">
        <f>'Приложение 1'!I60*42</f>
        <v>1428</v>
      </c>
      <c r="J57" s="83">
        <f>'Приложение 1'!J60*42</f>
        <v>1428</v>
      </c>
      <c r="K57" s="83">
        <v>4704</v>
      </c>
      <c r="L57" s="83">
        <v>4704</v>
      </c>
      <c r="M57" s="83">
        <v>4704</v>
      </c>
      <c r="N57" s="83">
        <v>6342</v>
      </c>
      <c r="O57" s="83">
        <v>6342</v>
      </c>
      <c r="P57" s="83">
        <v>7980</v>
      </c>
      <c r="Q57" s="83">
        <v>9618</v>
      </c>
      <c r="R57" s="84"/>
      <c r="S57" s="84"/>
      <c r="T57" s="84"/>
      <c r="U57" s="31"/>
    </row>
    <row r="58" spans="1:21" x14ac:dyDescent="0.25">
      <c r="A58" s="163" t="s">
        <v>26</v>
      </c>
      <c r="B58" s="83">
        <f>'Приложение 1'!B61*42</f>
        <v>6636</v>
      </c>
      <c r="C58" s="83">
        <f>'Приложение 1'!C61*42</f>
        <v>6636</v>
      </c>
      <c r="D58" s="83">
        <f>'Приложение 1'!D61*42</f>
        <v>5712</v>
      </c>
      <c r="E58" s="83">
        <f>'Приложение 1'!E61*42</f>
        <v>5712</v>
      </c>
      <c r="F58" s="83">
        <f>'Приложение 1'!F61*42</f>
        <v>4284</v>
      </c>
      <c r="G58" s="83">
        <f>'Приложение 1'!G61*42</f>
        <v>2856</v>
      </c>
      <c r="H58" s="83">
        <f>'Приложение 1'!H61*42</f>
        <v>1428</v>
      </c>
      <c r="I58" s="78" t="s">
        <v>28</v>
      </c>
      <c r="J58" s="83">
        <f>'Приложение 1'!J61*42</f>
        <v>1428</v>
      </c>
      <c r="K58" s="83">
        <v>4704</v>
      </c>
      <c r="L58" s="83">
        <v>4704</v>
      </c>
      <c r="M58" s="83">
        <v>4704</v>
      </c>
      <c r="N58" s="83">
        <v>6342</v>
      </c>
      <c r="O58" s="83">
        <v>6342</v>
      </c>
      <c r="P58" s="83">
        <v>7980</v>
      </c>
      <c r="Q58" s="83">
        <v>9618</v>
      </c>
      <c r="R58" s="84"/>
      <c r="S58" s="84"/>
      <c r="T58" s="84"/>
      <c r="U58" s="31"/>
    </row>
    <row r="59" spans="1:21" x14ac:dyDescent="0.25">
      <c r="A59" s="163" t="s">
        <v>27</v>
      </c>
      <c r="B59" s="83">
        <f>'Приложение 1'!B62*42</f>
        <v>8064</v>
      </c>
      <c r="C59" s="83">
        <f>'Приложение 1'!C62*42</f>
        <v>8064</v>
      </c>
      <c r="D59" s="83">
        <f>'Приложение 1'!D62*42</f>
        <v>7140</v>
      </c>
      <c r="E59" s="83">
        <f>'Приложение 1'!E62*42</f>
        <v>7140</v>
      </c>
      <c r="F59" s="83">
        <f>'Приложение 1'!F62*42</f>
        <v>5712</v>
      </c>
      <c r="G59" s="83">
        <f>'Приложение 1'!G62*42</f>
        <v>4284</v>
      </c>
      <c r="H59" s="83">
        <f>'Приложение 1'!H62*42</f>
        <v>1428</v>
      </c>
      <c r="I59" s="83">
        <f>'Приложение 1'!I62*42</f>
        <v>1428</v>
      </c>
      <c r="J59" s="78" t="s">
        <v>28</v>
      </c>
      <c r="K59" s="83">
        <v>3276</v>
      </c>
      <c r="L59" s="83">
        <v>3276</v>
      </c>
      <c r="M59" s="83">
        <v>3276</v>
      </c>
      <c r="N59" s="83">
        <v>4914</v>
      </c>
      <c r="O59" s="83">
        <v>4914</v>
      </c>
      <c r="P59" s="83">
        <v>6552</v>
      </c>
      <c r="Q59" s="83">
        <v>8190</v>
      </c>
      <c r="R59" s="84"/>
      <c r="S59" s="84"/>
      <c r="T59" s="84"/>
      <c r="U59" s="31"/>
    </row>
    <row r="60" spans="1:21" x14ac:dyDescent="0.25">
      <c r="A60" s="163" t="s">
        <v>43</v>
      </c>
      <c r="B60" s="83">
        <v>11340</v>
      </c>
      <c r="C60" s="83">
        <v>11340</v>
      </c>
      <c r="D60" s="83">
        <v>10416</v>
      </c>
      <c r="E60" s="83">
        <v>10416</v>
      </c>
      <c r="F60" s="83">
        <v>8988</v>
      </c>
      <c r="G60" s="83">
        <v>7560</v>
      </c>
      <c r="H60" s="83">
        <v>4704</v>
      </c>
      <c r="I60" s="83">
        <v>4704</v>
      </c>
      <c r="J60" s="83">
        <v>3276</v>
      </c>
      <c r="K60" s="78" t="s">
        <v>28</v>
      </c>
      <c r="L60" s="83">
        <v>1638</v>
      </c>
      <c r="M60" s="83">
        <v>1638</v>
      </c>
      <c r="N60" s="83">
        <v>1638</v>
      </c>
      <c r="O60" s="83">
        <v>3276</v>
      </c>
      <c r="P60" s="83">
        <v>4914</v>
      </c>
      <c r="Q60" s="83">
        <v>6552</v>
      </c>
      <c r="R60" s="84"/>
      <c r="S60" s="84"/>
      <c r="T60" s="84"/>
      <c r="U60" s="31"/>
    </row>
    <row r="61" spans="1:21" x14ac:dyDescent="0.25">
      <c r="A61" s="163" t="s">
        <v>44</v>
      </c>
      <c r="B61" s="83">
        <v>11340</v>
      </c>
      <c r="C61" s="83">
        <v>11340</v>
      </c>
      <c r="D61" s="83">
        <v>10416</v>
      </c>
      <c r="E61" s="83">
        <v>10416</v>
      </c>
      <c r="F61" s="83">
        <v>8988</v>
      </c>
      <c r="G61" s="83">
        <v>7560</v>
      </c>
      <c r="H61" s="83">
        <v>4704</v>
      </c>
      <c r="I61" s="83">
        <v>4704</v>
      </c>
      <c r="J61" s="83">
        <v>3276</v>
      </c>
      <c r="K61" s="83">
        <v>1638</v>
      </c>
      <c r="L61" s="78" t="s">
        <v>28</v>
      </c>
      <c r="M61" s="83">
        <v>1638</v>
      </c>
      <c r="N61" s="83">
        <v>1638</v>
      </c>
      <c r="O61" s="83">
        <v>3276</v>
      </c>
      <c r="P61" s="83">
        <v>4914</v>
      </c>
      <c r="Q61" s="83">
        <v>4914</v>
      </c>
      <c r="R61" s="84"/>
      <c r="S61" s="84"/>
      <c r="T61" s="84"/>
      <c r="U61" s="31"/>
    </row>
    <row r="62" spans="1:21" x14ac:dyDescent="0.25">
      <c r="A62" s="163" t="s">
        <v>45</v>
      </c>
      <c r="B62" s="83">
        <v>11340</v>
      </c>
      <c r="C62" s="83">
        <v>11340</v>
      </c>
      <c r="D62" s="83">
        <v>10416</v>
      </c>
      <c r="E62" s="83">
        <v>10416</v>
      </c>
      <c r="F62" s="83">
        <v>8988</v>
      </c>
      <c r="G62" s="83">
        <v>7560</v>
      </c>
      <c r="H62" s="83">
        <v>4704</v>
      </c>
      <c r="I62" s="83">
        <v>4704</v>
      </c>
      <c r="J62" s="83">
        <v>3276</v>
      </c>
      <c r="K62" s="83">
        <v>1638</v>
      </c>
      <c r="L62" s="83">
        <v>1638</v>
      </c>
      <c r="M62" s="78" t="s">
        <v>28</v>
      </c>
      <c r="N62" s="83">
        <v>1638</v>
      </c>
      <c r="O62" s="83">
        <v>1638</v>
      </c>
      <c r="P62" s="83">
        <v>3276</v>
      </c>
      <c r="Q62" s="83">
        <v>4914</v>
      </c>
      <c r="R62" s="84"/>
      <c r="S62" s="84"/>
      <c r="T62" s="84"/>
      <c r="U62" s="31"/>
    </row>
    <row r="63" spans="1:21" x14ac:dyDescent="0.25">
      <c r="A63" s="163" t="s">
        <v>46</v>
      </c>
      <c r="B63" s="83">
        <v>12978</v>
      </c>
      <c r="C63" s="83">
        <v>12978</v>
      </c>
      <c r="D63" s="83">
        <v>12054</v>
      </c>
      <c r="E63" s="83">
        <v>12054</v>
      </c>
      <c r="F63" s="83">
        <v>10626</v>
      </c>
      <c r="G63" s="83">
        <v>9198</v>
      </c>
      <c r="H63" s="83">
        <v>6342</v>
      </c>
      <c r="I63" s="83">
        <v>6342</v>
      </c>
      <c r="J63" s="83">
        <v>4914</v>
      </c>
      <c r="K63" s="83">
        <v>1638</v>
      </c>
      <c r="L63" s="83">
        <v>1638</v>
      </c>
      <c r="M63" s="83">
        <v>1638</v>
      </c>
      <c r="N63" s="78" t="s">
        <v>28</v>
      </c>
      <c r="O63" s="83">
        <v>1638</v>
      </c>
      <c r="P63" s="83">
        <v>3276</v>
      </c>
      <c r="Q63" s="83">
        <v>4914</v>
      </c>
      <c r="R63" s="84"/>
      <c r="S63" s="84"/>
      <c r="T63" s="84"/>
      <c r="U63" s="31"/>
    </row>
    <row r="64" spans="1:21" x14ac:dyDescent="0.25">
      <c r="A64" s="163" t="s">
        <v>87</v>
      </c>
      <c r="B64" s="83">
        <v>12978</v>
      </c>
      <c r="C64" s="83">
        <v>12978</v>
      </c>
      <c r="D64" s="83">
        <v>12054</v>
      </c>
      <c r="E64" s="83">
        <v>12054</v>
      </c>
      <c r="F64" s="83">
        <v>10626</v>
      </c>
      <c r="G64" s="83">
        <v>9198</v>
      </c>
      <c r="H64" s="83">
        <v>6342</v>
      </c>
      <c r="I64" s="83">
        <v>6342</v>
      </c>
      <c r="J64" s="83">
        <v>4914</v>
      </c>
      <c r="K64" s="83">
        <v>3276</v>
      </c>
      <c r="L64" s="83">
        <v>3276</v>
      </c>
      <c r="M64" s="83">
        <v>1638</v>
      </c>
      <c r="N64" s="83">
        <v>1638</v>
      </c>
      <c r="O64" s="78" t="s">
        <v>28</v>
      </c>
      <c r="P64" s="83">
        <v>1638</v>
      </c>
      <c r="Q64" s="83">
        <v>3276</v>
      </c>
      <c r="R64" s="84"/>
      <c r="S64" s="84"/>
      <c r="T64" s="84"/>
      <c r="U64" s="31"/>
    </row>
    <row r="65" spans="1:21" x14ac:dyDescent="0.25">
      <c r="A65" s="163" t="s">
        <v>47</v>
      </c>
      <c r="B65" s="83">
        <v>14616</v>
      </c>
      <c r="C65" s="83">
        <v>14616</v>
      </c>
      <c r="D65" s="83">
        <v>13692</v>
      </c>
      <c r="E65" s="83">
        <v>13692</v>
      </c>
      <c r="F65" s="83">
        <v>12264</v>
      </c>
      <c r="G65" s="83">
        <v>10836</v>
      </c>
      <c r="H65" s="83">
        <v>7980</v>
      </c>
      <c r="I65" s="83">
        <v>7980</v>
      </c>
      <c r="J65" s="83">
        <v>6552</v>
      </c>
      <c r="K65" s="83">
        <v>4914</v>
      </c>
      <c r="L65" s="83">
        <v>4914</v>
      </c>
      <c r="M65" s="83">
        <v>3276</v>
      </c>
      <c r="N65" s="83">
        <v>3276</v>
      </c>
      <c r="O65" s="83">
        <v>1638</v>
      </c>
      <c r="P65" s="78" t="s">
        <v>28</v>
      </c>
      <c r="Q65" s="83">
        <v>1638</v>
      </c>
      <c r="R65" s="84"/>
      <c r="S65" s="84"/>
      <c r="T65" s="84"/>
      <c r="U65" s="31"/>
    </row>
    <row r="66" spans="1:21" x14ac:dyDescent="0.25">
      <c r="A66" s="163" t="s">
        <v>88</v>
      </c>
      <c r="B66" s="83">
        <v>16254</v>
      </c>
      <c r="C66" s="83">
        <v>16254</v>
      </c>
      <c r="D66" s="83">
        <v>15330</v>
      </c>
      <c r="E66" s="83">
        <v>15330</v>
      </c>
      <c r="F66" s="83">
        <v>13902</v>
      </c>
      <c r="G66" s="83">
        <v>12474</v>
      </c>
      <c r="H66" s="83">
        <v>9618</v>
      </c>
      <c r="I66" s="83">
        <v>9618</v>
      </c>
      <c r="J66" s="83">
        <v>8190</v>
      </c>
      <c r="K66" s="83">
        <v>6552</v>
      </c>
      <c r="L66" s="83">
        <v>4914</v>
      </c>
      <c r="M66" s="83">
        <v>4914</v>
      </c>
      <c r="N66" s="83">
        <v>4914</v>
      </c>
      <c r="O66" s="83">
        <v>3276</v>
      </c>
      <c r="P66" s="83">
        <v>1638</v>
      </c>
      <c r="Q66" s="78" t="s">
        <v>28</v>
      </c>
      <c r="R66" s="84"/>
      <c r="S66" s="84"/>
      <c r="T66" s="84"/>
      <c r="U66" s="31"/>
    </row>
    <row r="67" spans="1:2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31"/>
    </row>
    <row r="68" spans="1:21" x14ac:dyDescent="0.25">
      <c r="A68" s="157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8"/>
      <c r="O68" s="168"/>
      <c r="P68" s="192" t="s">
        <v>48</v>
      </c>
      <c r="Q68" s="192"/>
      <c r="R68" s="192"/>
      <c r="S68" s="192"/>
      <c r="T68" s="192"/>
      <c r="U68" s="31"/>
    </row>
    <row r="69" spans="1:21" x14ac:dyDescent="0.25">
      <c r="A69" s="157" t="s">
        <v>49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48"/>
      <c r="O69" s="148"/>
      <c r="P69" s="80"/>
      <c r="Q69" s="80"/>
      <c r="R69" s="80"/>
      <c r="S69" s="80"/>
      <c r="T69" s="80"/>
      <c r="U69" s="31"/>
    </row>
    <row r="70" spans="1:21" ht="87.75" x14ac:dyDescent="0.25">
      <c r="A70" s="163"/>
      <c r="B70" s="79" t="s">
        <v>31</v>
      </c>
      <c r="C70" s="79" t="s">
        <v>50</v>
      </c>
      <c r="D70" s="79" t="s">
        <v>51</v>
      </c>
      <c r="E70" s="79" t="s">
        <v>52</v>
      </c>
      <c r="F70" s="79" t="s">
        <v>53</v>
      </c>
      <c r="G70" s="79" t="s">
        <v>54</v>
      </c>
      <c r="H70" s="79" t="s">
        <v>55</v>
      </c>
      <c r="I70" s="79" t="s">
        <v>56</v>
      </c>
      <c r="J70" s="79" t="s">
        <v>57</v>
      </c>
      <c r="K70" s="81" t="s">
        <v>86</v>
      </c>
      <c r="L70" s="81" t="s">
        <v>85</v>
      </c>
      <c r="M70" s="79" t="s">
        <v>58</v>
      </c>
      <c r="N70" s="79" t="s">
        <v>59</v>
      </c>
      <c r="O70" s="81" t="s">
        <v>81</v>
      </c>
      <c r="P70" s="80"/>
      <c r="Q70" s="80"/>
      <c r="R70" s="80"/>
      <c r="S70" s="80"/>
      <c r="T70" s="80"/>
      <c r="U70" s="31"/>
    </row>
    <row r="71" spans="1:21" x14ac:dyDescent="0.25">
      <c r="A71" s="163" t="s">
        <v>31</v>
      </c>
      <c r="B71" s="78" t="s">
        <v>28</v>
      </c>
      <c r="C71" s="78">
        <f>'Приложение 1'!C75*42</f>
        <v>1176</v>
      </c>
      <c r="D71" s="78">
        <f>'Приложение 1'!D75*42</f>
        <v>2856</v>
      </c>
      <c r="E71" s="78">
        <f>'Приложение 1'!E75*42</f>
        <v>4284</v>
      </c>
      <c r="F71" s="78">
        <f>'Приложение 1'!F75*42</f>
        <v>4620</v>
      </c>
      <c r="G71" s="78">
        <f>'Приложение 1'!G75*42</f>
        <v>6048</v>
      </c>
      <c r="H71" s="78">
        <f>'Приложение 1'!H75*42</f>
        <v>7476</v>
      </c>
      <c r="I71" s="78">
        <f>'Приложение 1'!I75*42</f>
        <v>8904</v>
      </c>
      <c r="J71" s="78">
        <f>'Приложение 1'!J75*42</f>
        <v>8904</v>
      </c>
      <c r="K71" s="78">
        <f>'Приложение 1'!K75*42</f>
        <v>11760</v>
      </c>
      <c r="L71" s="78">
        <f>'Приложение 1'!L75*42</f>
        <v>13188</v>
      </c>
      <c r="M71" s="78">
        <v>14826</v>
      </c>
      <c r="N71" s="78">
        <v>16464</v>
      </c>
      <c r="O71" s="78">
        <v>18102</v>
      </c>
      <c r="P71" s="80"/>
      <c r="Q71" s="80"/>
      <c r="R71" s="80"/>
      <c r="S71" s="80"/>
      <c r="T71" s="80"/>
      <c r="U71" s="31"/>
    </row>
    <row r="72" spans="1:21" x14ac:dyDescent="0.25">
      <c r="A72" s="163" t="s">
        <v>50</v>
      </c>
      <c r="B72" s="78">
        <f>'Приложение 1'!B76*42</f>
        <v>1176</v>
      </c>
      <c r="C72" s="78" t="s">
        <v>28</v>
      </c>
      <c r="D72" s="78">
        <f>'Приложение 1'!D76*42</f>
        <v>1428</v>
      </c>
      <c r="E72" s="78">
        <f>'Приложение 1'!E76*42</f>
        <v>2856</v>
      </c>
      <c r="F72" s="78">
        <f>'Приложение 1'!F76*42</f>
        <v>2856</v>
      </c>
      <c r="G72" s="78">
        <f>'Приложение 1'!G76*42</f>
        <v>4284</v>
      </c>
      <c r="H72" s="78">
        <f>'Приложение 1'!H76*42</f>
        <v>5712</v>
      </c>
      <c r="I72" s="78">
        <f>'Приложение 1'!I76*42</f>
        <v>7140</v>
      </c>
      <c r="J72" s="78">
        <f>'Приложение 1'!J76*42</f>
        <v>7140</v>
      </c>
      <c r="K72" s="78">
        <f>'Приложение 1'!K76*42</f>
        <v>9996</v>
      </c>
      <c r="L72" s="78">
        <f>'Приложение 1'!L76*42</f>
        <v>11424</v>
      </c>
      <c r="M72" s="78">
        <v>13062</v>
      </c>
      <c r="N72" s="78">
        <v>14700</v>
      </c>
      <c r="O72" s="78">
        <v>16338</v>
      </c>
      <c r="P72" s="80"/>
      <c r="Q72" s="80"/>
      <c r="R72" s="80"/>
      <c r="S72" s="80"/>
      <c r="T72" s="80"/>
      <c r="U72" s="31"/>
    </row>
    <row r="73" spans="1:21" x14ac:dyDescent="0.25">
      <c r="A73" s="163" t="s">
        <v>51</v>
      </c>
      <c r="B73" s="78">
        <f>'Приложение 1'!B77*42</f>
        <v>2856</v>
      </c>
      <c r="C73" s="78">
        <f>'Приложение 1'!C77*42</f>
        <v>1428</v>
      </c>
      <c r="D73" s="78" t="s">
        <v>28</v>
      </c>
      <c r="E73" s="78">
        <f>'Приложение 1'!E77*42</f>
        <v>1428</v>
      </c>
      <c r="F73" s="78">
        <f>'Приложение 1'!F77*42</f>
        <v>1428</v>
      </c>
      <c r="G73" s="78">
        <f>'Приложение 1'!G77*42</f>
        <v>2856</v>
      </c>
      <c r="H73" s="78">
        <f>'Приложение 1'!H77*42</f>
        <v>4284</v>
      </c>
      <c r="I73" s="78">
        <f>'Приложение 1'!I77*42</f>
        <v>5712</v>
      </c>
      <c r="J73" s="78">
        <f>'Приложение 1'!J77*42</f>
        <v>5712</v>
      </c>
      <c r="K73" s="78">
        <f>'Приложение 1'!K77*42</f>
        <v>8568</v>
      </c>
      <c r="L73" s="78">
        <f>'Приложение 1'!L77*42</f>
        <v>9996</v>
      </c>
      <c r="M73" s="78">
        <v>11634</v>
      </c>
      <c r="N73" s="78">
        <v>13272</v>
      </c>
      <c r="O73" s="78">
        <v>14910</v>
      </c>
      <c r="P73" s="80"/>
      <c r="Q73" s="80"/>
      <c r="R73" s="80"/>
      <c r="S73" s="80"/>
      <c r="T73" s="80"/>
      <c r="U73" s="31"/>
    </row>
    <row r="74" spans="1:21" x14ac:dyDescent="0.25">
      <c r="A74" s="163" t="s">
        <v>52</v>
      </c>
      <c r="B74" s="78">
        <f>'Приложение 1'!B78*42</f>
        <v>4284</v>
      </c>
      <c r="C74" s="78">
        <f>'Приложение 1'!C78*42</f>
        <v>2856</v>
      </c>
      <c r="D74" s="78">
        <f>'Приложение 1'!D78*42</f>
        <v>1428</v>
      </c>
      <c r="E74" s="78" t="s">
        <v>28</v>
      </c>
      <c r="F74" s="78">
        <f>'Приложение 1'!F78*42</f>
        <v>1428</v>
      </c>
      <c r="G74" s="78">
        <f>'Приложение 1'!G78*42</f>
        <v>1428</v>
      </c>
      <c r="H74" s="78">
        <f>'Приложение 1'!H78*42</f>
        <v>2856</v>
      </c>
      <c r="I74" s="78">
        <f>'Приложение 1'!I78*42</f>
        <v>4284</v>
      </c>
      <c r="J74" s="78">
        <f>'Приложение 1'!J78*42</f>
        <v>4284</v>
      </c>
      <c r="K74" s="78">
        <f>'Приложение 1'!K78*42</f>
        <v>7140</v>
      </c>
      <c r="L74" s="78">
        <f>'Приложение 1'!L78*42</f>
        <v>8568</v>
      </c>
      <c r="M74" s="78">
        <v>10206</v>
      </c>
      <c r="N74" s="78">
        <v>11844</v>
      </c>
      <c r="O74" s="78">
        <v>13482</v>
      </c>
      <c r="P74" s="80"/>
      <c r="Q74" s="80"/>
      <c r="R74" s="80"/>
      <c r="S74" s="80"/>
      <c r="T74" s="80"/>
      <c r="U74" s="31"/>
    </row>
    <row r="75" spans="1:21" x14ac:dyDescent="0.25">
      <c r="A75" s="163" t="s">
        <v>53</v>
      </c>
      <c r="B75" s="78">
        <f>'Приложение 1'!B79*42</f>
        <v>4620</v>
      </c>
      <c r="C75" s="78">
        <f>'Приложение 1'!C79*42</f>
        <v>2856</v>
      </c>
      <c r="D75" s="78">
        <f>'Приложение 1'!D79*42</f>
        <v>1428</v>
      </c>
      <c r="E75" s="78">
        <f>'Приложение 1'!E79*42</f>
        <v>1428</v>
      </c>
      <c r="F75" s="78" t="s">
        <v>28</v>
      </c>
      <c r="G75" s="78">
        <f>'Приложение 1'!G79*42</f>
        <v>1428</v>
      </c>
      <c r="H75" s="78">
        <f>'Приложение 1'!H79*42</f>
        <v>2856</v>
      </c>
      <c r="I75" s="78">
        <f>'Приложение 1'!I79*42</f>
        <v>4284</v>
      </c>
      <c r="J75" s="78">
        <f>'Приложение 1'!J79*42</f>
        <v>4284</v>
      </c>
      <c r="K75" s="78">
        <f>'Приложение 1'!K79*42</f>
        <v>7140</v>
      </c>
      <c r="L75" s="78">
        <f>'Приложение 1'!L79*42</f>
        <v>8568</v>
      </c>
      <c r="M75" s="78">
        <v>10206</v>
      </c>
      <c r="N75" s="78">
        <v>11844</v>
      </c>
      <c r="O75" s="78">
        <v>13482</v>
      </c>
      <c r="P75" s="80"/>
      <c r="Q75" s="80"/>
      <c r="R75" s="80"/>
      <c r="S75" s="80"/>
      <c r="T75" s="80"/>
      <c r="U75" s="31"/>
    </row>
    <row r="76" spans="1:21" x14ac:dyDescent="0.25">
      <c r="A76" s="163" t="s">
        <v>54</v>
      </c>
      <c r="B76" s="78">
        <f>'Приложение 1'!B80*42</f>
        <v>6048</v>
      </c>
      <c r="C76" s="78">
        <f>'Приложение 1'!C80*42</f>
        <v>4284</v>
      </c>
      <c r="D76" s="78">
        <f>'Приложение 1'!D80*42</f>
        <v>2856</v>
      </c>
      <c r="E76" s="78">
        <f>'Приложение 1'!E80*42</f>
        <v>1428</v>
      </c>
      <c r="F76" s="78">
        <f>'Приложение 1'!F80*42</f>
        <v>1428</v>
      </c>
      <c r="G76" s="78" t="s">
        <v>28</v>
      </c>
      <c r="H76" s="78">
        <f>'Приложение 1'!H80*42</f>
        <v>1428</v>
      </c>
      <c r="I76" s="78">
        <f>'Приложение 1'!I80*42</f>
        <v>2856</v>
      </c>
      <c r="J76" s="78">
        <f>'Приложение 1'!J80*42</f>
        <v>2856</v>
      </c>
      <c r="K76" s="78">
        <f>'Приложение 1'!K80*42</f>
        <v>5712</v>
      </c>
      <c r="L76" s="78">
        <f>'Приложение 1'!L80*42</f>
        <v>7140</v>
      </c>
      <c r="M76" s="78">
        <v>8778</v>
      </c>
      <c r="N76" s="78">
        <v>10416</v>
      </c>
      <c r="O76" s="78">
        <v>12054</v>
      </c>
      <c r="P76" s="80"/>
      <c r="Q76" s="80"/>
      <c r="R76" s="80"/>
      <c r="S76" s="80"/>
      <c r="T76" s="80"/>
      <c r="U76" s="31"/>
    </row>
    <row r="77" spans="1:21" x14ac:dyDescent="0.25">
      <c r="A77" s="163" t="s">
        <v>55</v>
      </c>
      <c r="B77" s="78">
        <f>'Приложение 1'!B81*42</f>
        <v>7476</v>
      </c>
      <c r="C77" s="78">
        <f>'Приложение 1'!C81*42</f>
        <v>5712</v>
      </c>
      <c r="D77" s="78">
        <f>'Приложение 1'!D81*42</f>
        <v>4284</v>
      </c>
      <c r="E77" s="78">
        <f>'Приложение 1'!E81*42</f>
        <v>2856</v>
      </c>
      <c r="F77" s="78">
        <f>'Приложение 1'!F81*42</f>
        <v>2856</v>
      </c>
      <c r="G77" s="78">
        <f>'Приложение 1'!G81*42</f>
        <v>1428</v>
      </c>
      <c r="H77" s="78" t="s">
        <v>28</v>
      </c>
      <c r="I77" s="78">
        <f>'Приложение 1'!I81*42</f>
        <v>1428</v>
      </c>
      <c r="J77" s="78">
        <f>'Приложение 1'!J81*42</f>
        <v>1428</v>
      </c>
      <c r="K77" s="78">
        <f>'Приложение 1'!K81*42</f>
        <v>4284</v>
      </c>
      <c r="L77" s="78">
        <f>'Приложение 1'!L81*42</f>
        <v>5712</v>
      </c>
      <c r="M77" s="78">
        <v>7350</v>
      </c>
      <c r="N77" s="78">
        <v>8988</v>
      </c>
      <c r="O77" s="78">
        <v>10626</v>
      </c>
      <c r="P77" s="80"/>
      <c r="Q77" s="80"/>
      <c r="R77" s="80"/>
      <c r="S77" s="80"/>
      <c r="T77" s="80"/>
      <c r="U77" s="31"/>
    </row>
    <row r="78" spans="1:21" x14ac:dyDescent="0.25">
      <c r="A78" s="163" t="s">
        <v>56</v>
      </c>
      <c r="B78" s="78">
        <f>'Приложение 1'!B82*42</f>
        <v>8904</v>
      </c>
      <c r="C78" s="78">
        <f>'Приложение 1'!C82*42</f>
        <v>7140</v>
      </c>
      <c r="D78" s="78">
        <f>'Приложение 1'!D82*42</f>
        <v>5712</v>
      </c>
      <c r="E78" s="78">
        <f>'Приложение 1'!E82*42</f>
        <v>4284</v>
      </c>
      <c r="F78" s="78">
        <f>'Приложение 1'!F82*42</f>
        <v>4284</v>
      </c>
      <c r="G78" s="78">
        <f>'Приложение 1'!G82*42</f>
        <v>2856</v>
      </c>
      <c r="H78" s="78">
        <f>'Приложение 1'!H82*42</f>
        <v>1428</v>
      </c>
      <c r="I78" s="78" t="s">
        <v>28</v>
      </c>
      <c r="J78" s="78">
        <f>'Приложение 1'!J82*42</f>
        <v>1428</v>
      </c>
      <c r="K78" s="78">
        <f>'Приложение 1'!K82*42</f>
        <v>2856</v>
      </c>
      <c r="L78" s="78">
        <f>'Приложение 1'!L82*42</f>
        <v>4284</v>
      </c>
      <c r="M78" s="78">
        <v>5922</v>
      </c>
      <c r="N78" s="78">
        <v>7560</v>
      </c>
      <c r="O78" s="78">
        <v>9198</v>
      </c>
      <c r="P78" s="80"/>
      <c r="Q78" s="80"/>
      <c r="R78" s="80"/>
      <c r="S78" s="80"/>
      <c r="T78" s="80"/>
      <c r="U78" s="31"/>
    </row>
    <row r="79" spans="1:21" x14ac:dyDescent="0.25">
      <c r="A79" s="163" t="s">
        <v>57</v>
      </c>
      <c r="B79" s="78">
        <f>'Приложение 1'!B83*42</f>
        <v>8904</v>
      </c>
      <c r="C79" s="78">
        <f>'Приложение 1'!C83*42</f>
        <v>7140</v>
      </c>
      <c r="D79" s="78">
        <f>'Приложение 1'!D83*42</f>
        <v>5712</v>
      </c>
      <c r="E79" s="78">
        <f>'Приложение 1'!E83*42</f>
        <v>4284</v>
      </c>
      <c r="F79" s="78">
        <f>'Приложение 1'!F83*42</f>
        <v>4284</v>
      </c>
      <c r="G79" s="78">
        <f>'Приложение 1'!G83*42</f>
        <v>2856</v>
      </c>
      <c r="H79" s="78">
        <f>'Приложение 1'!H83*42</f>
        <v>1428</v>
      </c>
      <c r="I79" s="78">
        <f>'Приложение 1'!I83*42</f>
        <v>1428</v>
      </c>
      <c r="J79" s="78" t="s">
        <v>28</v>
      </c>
      <c r="K79" s="78">
        <f>'Приложение 1'!K83*42</f>
        <v>2856</v>
      </c>
      <c r="L79" s="78">
        <f>'Приложение 1'!L83*42</f>
        <v>4284</v>
      </c>
      <c r="M79" s="78">
        <v>5922</v>
      </c>
      <c r="N79" s="78">
        <v>7560</v>
      </c>
      <c r="O79" s="78">
        <v>9198</v>
      </c>
      <c r="P79" s="80"/>
      <c r="Q79" s="80"/>
      <c r="R79" s="80"/>
      <c r="S79" s="80"/>
      <c r="T79" s="80"/>
      <c r="U79" s="31"/>
    </row>
    <row r="80" spans="1:21" x14ac:dyDescent="0.25">
      <c r="A80" s="167" t="s">
        <v>86</v>
      </c>
      <c r="B80" s="78">
        <f>'Приложение 1'!B84*42</f>
        <v>11760</v>
      </c>
      <c r="C80" s="78">
        <f>'Приложение 1'!C84*42</f>
        <v>9996</v>
      </c>
      <c r="D80" s="78">
        <f>'Приложение 1'!D84*42</f>
        <v>8568</v>
      </c>
      <c r="E80" s="78">
        <f>'Приложение 1'!E84*42</f>
        <v>7140</v>
      </c>
      <c r="F80" s="78">
        <f>'Приложение 1'!F84*42</f>
        <v>7140</v>
      </c>
      <c r="G80" s="78">
        <f>'Приложение 1'!G84*42</f>
        <v>5712</v>
      </c>
      <c r="H80" s="78">
        <f>'Приложение 1'!H84*42</f>
        <v>4284</v>
      </c>
      <c r="I80" s="78">
        <f>'Приложение 1'!I84*42</f>
        <v>2856</v>
      </c>
      <c r="J80" s="78">
        <f>'Приложение 1'!J84*42</f>
        <v>2856</v>
      </c>
      <c r="K80" s="78" t="s">
        <v>28</v>
      </c>
      <c r="L80" s="78">
        <f>'Приложение 1'!L84*42</f>
        <v>1428</v>
      </c>
      <c r="M80" s="78">
        <v>3066</v>
      </c>
      <c r="N80" s="78">
        <v>4704</v>
      </c>
      <c r="O80" s="78">
        <v>6342</v>
      </c>
      <c r="P80" s="80"/>
      <c r="Q80" s="80"/>
      <c r="R80" s="80"/>
      <c r="S80" s="80"/>
      <c r="T80" s="80"/>
      <c r="U80" s="31"/>
    </row>
    <row r="81" spans="1:21" x14ac:dyDescent="0.25">
      <c r="A81" s="167" t="s">
        <v>85</v>
      </c>
      <c r="B81" s="78">
        <f>'Приложение 1'!B85*42</f>
        <v>13188</v>
      </c>
      <c r="C81" s="78">
        <f>'Приложение 1'!C85*42</f>
        <v>11424</v>
      </c>
      <c r="D81" s="78">
        <f>'Приложение 1'!D85*42</f>
        <v>9996</v>
      </c>
      <c r="E81" s="78">
        <f>'Приложение 1'!E85*42</f>
        <v>8568</v>
      </c>
      <c r="F81" s="78">
        <f>'Приложение 1'!F85*42</f>
        <v>8568</v>
      </c>
      <c r="G81" s="78">
        <f>'Приложение 1'!G85*42</f>
        <v>7140</v>
      </c>
      <c r="H81" s="78">
        <f>'Приложение 1'!H85*42</f>
        <v>5712</v>
      </c>
      <c r="I81" s="78">
        <f>'Приложение 1'!I85*42</f>
        <v>4284</v>
      </c>
      <c r="J81" s="78">
        <f>'Приложение 1'!J85*42</f>
        <v>4284</v>
      </c>
      <c r="K81" s="78">
        <f>'Приложение 1'!K85*42</f>
        <v>1428</v>
      </c>
      <c r="L81" s="78" t="s">
        <v>28</v>
      </c>
      <c r="M81" s="78">
        <v>1638</v>
      </c>
      <c r="N81" s="78">
        <v>3276</v>
      </c>
      <c r="O81" s="78">
        <v>4914</v>
      </c>
      <c r="P81" s="80"/>
      <c r="Q81" s="80"/>
      <c r="R81" s="80"/>
      <c r="S81" s="80"/>
      <c r="T81" s="80"/>
      <c r="U81" s="31"/>
    </row>
    <row r="82" spans="1:21" x14ac:dyDescent="0.25">
      <c r="A82" s="163" t="s">
        <v>58</v>
      </c>
      <c r="B82" s="78">
        <v>14826</v>
      </c>
      <c r="C82" s="78">
        <v>13062</v>
      </c>
      <c r="D82" s="78">
        <v>11634</v>
      </c>
      <c r="E82" s="78">
        <v>10206</v>
      </c>
      <c r="F82" s="78">
        <v>10206</v>
      </c>
      <c r="G82" s="78">
        <v>8778</v>
      </c>
      <c r="H82" s="78">
        <v>7350</v>
      </c>
      <c r="I82" s="78">
        <v>5922</v>
      </c>
      <c r="J82" s="78">
        <v>5922</v>
      </c>
      <c r="K82" s="78">
        <v>3066</v>
      </c>
      <c r="L82" s="78">
        <v>1638</v>
      </c>
      <c r="M82" s="78" t="s">
        <v>28</v>
      </c>
      <c r="N82" s="78">
        <v>1638</v>
      </c>
      <c r="O82" s="78">
        <v>4914</v>
      </c>
      <c r="P82" s="80"/>
      <c r="Q82" s="80"/>
      <c r="R82" s="80"/>
      <c r="S82" s="80"/>
      <c r="T82" s="80"/>
      <c r="U82" s="31"/>
    </row>
    <row r="83" spans="1:21" x14ac:dyDescent="0.25">
      <c r="A83" s="163" t="s">
        <v>59</v>
      </c>
      <c r="B83" s="78">
        <v>16464</v>
      </c>
      <c r="C83" s="78">
        <v>14700</v>
      </c>
      <c r="D83" s="78">
        <v>13272</v>
      </c>
      <c r="E83" s="78">
        <v>11844</v>
      </c>
      <c r="F83" s="78">
        <v>11844</v>
      </c>
      <c r="G83" s="78">
        <v>10416</v>
      </c>
      <c r="H83" s="78">
        <v>8988</v>
      </c>
      <c r="I83" s="78">
        <v>7560</v>
      </c>
      <c r="J83" s="78">
        <v>7560</v>
      </c>
      <c r="K83" s="78">
        <v>4704</v>
      </c>
      <c r="L83" s="78">
        <v>3276</v>
      </c>
      <c r="M83" s="78">
        <v>1638</v>
      </c>
      <c r="N83" s="78" t="s">
        <v>28</v>
      </c>
      <c r="O83" s="78">
        <v>3276</v>
      </c>
      <c r="P83" s="80"/>
      <c r="Q83" s="80"/>
      <c r="R83" s="80"/>
      <c r="S83" s="80"/>
      <c r="T83" s="80"/>
      <c r="U83" s="31"/>
    </row>
    <row r="84" spans="1:21" x14ac:dyDescent="0.25">
      <c r="A84" s="167" t="s">
        <v>81</v>
      </c>
      <c r="B84" s="78">
        <v>18102</v>
      </c>
      <c r="C84" s="78">
        <v>16338</v>
      </c>
      <c r="D84" s="78">
        <v>14910</v>
      </c>
      <c r="E84" s="78">
        <v>13482</v>
      </c>
      <c r="F84" s="78">
        <v>13482</v>
      </c>
      <c r="G84" s="78">
        <v>12054</v>
      </c>
      <c r="H84" s="78">
        <v>10626</v>
      </c>
      <c r="I84" s="78">
        <v>9198</v>
      </c>
      <c r="J84" s="78">
        <v>9198</v>
      </c>
      <c r="K84" s="78">
        <v>6342</v>
      </c>
      <c r="L84" s="78">
        <v>4914</v>
      </c>
      <c r="M84" s="78">
        <v>4914</v>
      </c>
      <c r="N84" s="78">
        <v>3276</v>
      </c>
      <c r="O84" s="78" t="s">
        <v>28</v>
      </c>
      <c r="P84" s="80"/>
      <c r="Q84" s="80"/>
      <c r="R84" s="80"/>
      <c r="S84" s="80"/>
      <c r="T84" s="80"/>
      <c r="U84" s="31"/>
    </row>
    <row r="85" spans="1:2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31"/>
    </row>
    <row r="86" spans="1:21" x14ac:dyDescent="0.25">
      <c r="A86" s="157"/>
      <c r="B86" s="161"/>
      <c r="C86" s="161"/>
      <c r="D86" s="161"/>
      <c r="E86" s="161"/>
      <c r="F86" s="161"/>
      <c r="G86" s="161"/>
      <c r="H86" s="168"/>
      <c r="I86" s="168"/>
      <c r="J86" s="80"/>
      <c r="K86" s="80"/>
      <c r="L86" s="80"/>
      <c r="M86" s="80"/>
      <c r="N86" s="80"/>
      <c r="O86" s="80"/>
      <c r="P86" s="192" t="s">
        <v>60</v>
      </c>
      <c r="Q86" s="192"/>
      <c r="R86" s="192"/>
      <c r="S86" s="192"/>
      <c r="T86" s="192"/>
      <c r="U86" s="31"/>
    </row>
    <row r="87" spans="1:21" x14ac:dyDescent="0.25">
      <c r="A87" s="157" t="s">
        <v>61</v>
      </c>
      <c r="B87" s="161"/>
      <c r="C87" s="161"/>
      <c r="D87" s="161"/>
      <c r="E87" s="161"/>
      <c r="F87" s="161"/>
      <c r="G87" s="161"/>
      <c r="H87" s="148"/>
      <c r="I87" s="148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31"/>
    </row>
    <row r="88" spans="1:21" ht="77.25" customHeight="1" x14ac:dyDescent="0.25">
      <c r="A88" s="131"/>
      <c r="B88" s="132" t="s">
        <v>31</v>
      </c>
      <c r="C88" s="132" t="s">
        <v>20</v>
      </c>
      <c r="D88" s="132" t="s">
        <v>17</v>
      </c>
      <c r="E88" s="132" t="s">
        <v>16</v>
      </c>
      <c r="F88" s="132" t="s">
        <v>15</v>
      </c>
      <c r="G88" s="132" t="s">
        <v>62</v>
      </c>
      <c r="H88" s="132" t="s">
        <v>63</v>
      </c>
      <c r="I88" s="82"/>
      <c r="J88" s="82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31"/>
    </row>
    <row r="89" spans="1:21" x14ac:dyDescent="0.25">
      <c r="A89" s="131" t="s">
        <v>31</v>
      </c>
      <c r="B89" s="17" t="s">
        <v>28</v>
      </c>
      <c r="C89" s="17">
        <v>1176</v>
      </c>
      <c r="D89" s="17">
        <v>2856</v>
      </c>
      <c r="E89" s="17">
        <v>4284</v>
      </c>
      <c r="F89" s="17">
        <v>4620</v>
      </c>
      <c r="G89" s="17">
        <v>5880</v>
      </c>
      <c r="H89" s="17">
        <v>7560</v>
      </c>
      <c r="I89" s="76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31"/>
    </row>
    <row r="90" spans="1:21" x14ac:dyDescent="0.25">
      <c r="A90" s="131" t="s">
        <v>20</v>
      </c>
      <c r="B90" s="17">
        <v>1176</v>
      </c>
      <c r="C90" s="17" t="s">
        <v>28</v>
      </c>
      <c r="D90" s="17">
        <v>1428</v>
      </c>
      <c r="E90" s="17">
        <v>2856</v>
      </c>
      <c r="F90" s="17">
        <v>4284</v>
      </c>
      <c r="G90" s="17">
        <v>5712</v>
      </c>
      <c r="H90" s="17">
        <v>7140</v>
      </c>
      <c r="I90" s="76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31"/>
    </row>
    <row r="91" spans="1:21" x14ac:dyDescent="0.25">
      <c r="A91" s="131" t="s">
        <v>17</v>
      </c>
      <c r="B91" s="17">
        <v>2856</v>
      </c>
      <c r="C91" s="17">
        <v>1428</v>
      </c>
      <c r="D91" s="17" t="s">
        <v>28</v>
      </c>
      <c r="E91" s="17">
        <v>1428</v>
      </c>
      <c r="F91" s="17">
        <v>2856</v>
      </c>
      <c r="G91" s="17">
        <v>4284</v>
      </c>
      <c r="H91" s="17">
        <v>5712</v>
      </c>
      <c r="I91" s="76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31"/>
    </row>
    <row r="92" spans="1:21" x14ac:dyDescent="0.25">
      <c r="A92" s="131" t="s">
        <v>16</v>
      </c>
      <c r="B92" s="17">
        <v>4284</v>
      </c>
      <c r="C92" s="17">
        <v>2856</v>
      </c>
      <c r="D92" s="17">
        <v>1428</v>
      </c>
      <c r="E92" s="17" t="s">
        <v>28</v>
      </c>
      <c r="F92" s="17">
        <v>1428</v>
      </c>
      <c r="G92" s="17">
        <v>2856</v>
      </c>
      <c r="H92" s="17">
        <v>4284</v>
      </c>
      <c r="I92" s="76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31"/>
    </row>
    <row r="93" spans="1:21" x14ac:dyDescent="0.25">
      <c r="A93" s="131" t="s">
        <v>15</v>
      </c>
      <c r="B93" s="17">
        <v>4620</v>
      </c>
      <c r="C93" s="17">
        <v>4284</v>
      </c>
      <c r="D93" s="17">
        <v>2856</v>
      </c>
      <c r="E93" s="17">
        <v>1428</v>
      </c>
      <c r="F93" s="17" t="s">
        <v>28</v>
      </c>
      <c r="G93" s="17">
        <v>2100</v>
      </c>
      <c r="H93" s="17">
        <v>3780</v>
      </c>
      <c r="I93" s="76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31"/>
    </row>
    <row r="94" spans="1:21" x14ac:dyDescent="0.25">
      <c r="A94" s="131" t="s">
        <v>62</v>
      </c>
      <c r="B94" s="17">
        <v>5880</v>
      </c>
      <c r="C94" s="17">
        <v>5712</v>
      </c>
      <c r="D94" s="17">
        <v>4284</v>
      </c>
      <c r="E94" s="17">
        <v>2856</v>
      </c>
      <c r="F94" s="17">
        <v>2100</v>
      </c>
      <c r="G94" s="17" t="s">
        <v>28</v>
      </c>
      <c r="H94" s="17">
        <v>1680</v>
      </c>
      <c r="I94" s="76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31"/>
    </row>
    <row r="95" spans="1:21" x14ac:dyDescent="0.25">
      <c r="A95" s="131" t="s">
        <v>63</v>
      </c>
      <c r="B95" s="17">
        <v>7560</v>
      </c>
      <c r="C95" s="17">
        <v>7140</v>
      </c>
      <c r="D95" s="17">
        <v>5712</v>
      </c>
      <c r="E95" s="17">
        <v>4284</v>
      </c>
      <c r="F95" s="17">
        <v>3780</v>
      </c>
      <c r="G95" s="17">
        <v>1680</v>
      </c>
      <c r="H95" s="17" t="s">
        <v>28</v>
      </c>
      <c r="I95" s="76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31"/>
    </row>
    <row r="96" spans="1:21" x14ac:dyDescent="0.25">
      <c r="A96" s="80"/>
      <c r="B96" s="76"/>
      <c r="C96" s="76"/>
      <c r="D96" s="76"/>
      <c r="E96" s="76"/>
      <c r="F96" s="76"/>
      <c r="G96" s="76"/>
      <c r="H96" s="76"/>
      <c r="I96" s="76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31"/>
    </row>
    <row r="97" spans="1:21" x14ac:dyDescent="0.25">
      <c r="A97" s="80"/>
      <c r="B97" s="80"/>
      <c r="C97" s="80"/>
      <c r="D97" s="80"/>
      <c r="E97" s="80"/>
      <c r="F97" s="80"/>
      <c r="G97" s="80"/>
      <c r="H97" s="80"/>
      <c r="I97" s="76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31"/>
    </row>
    <row r="98" spans="1:21" x14ac:dyDescent="0.25">
      <c r="A98" s="157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8"/>
      <c r="M98" s="168"/>
      <c r="N98" s="80"/>
      <c r="O98" s="80"/>
      <c r="P98" s="192" t="s">
        <v>64</v>
      </c>
      <c r="Q98" s="192"/>
      <c r="R98" s="192"/>
      <c r="S98" s="192"/>
      <c r="T98" s="192"/>
      <c r="U98" s="31"/>
    </row>
    <row r="99" spans="1:21" x14ac:dyDescent="0.25">
      <c r="A99" s="157" t="s">
        <v>65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48"/>
      <c r="M99" s="148"/>
      <c r="N99" s="80"/>
      <c r="O99" s="80"/>
      <c r="P99" s="80"/>
      <c r="Q99" s="80"/>
      <c r="R99" s="80"/>
      <c r="S99" s="80"/>
      <c r="T99" s="80"/>
      <c r="U99" s="31"/>
    </row>
    <row r="100" spans="1:21" ht="82.5" x14ac:dyDescent="0.25">
      <c r="A100" s="163"/>
      <c r="B100" s="79" t="s">
        <v>15</v>
      </c>
      <c r="C100" s="79" t="s">
        <v>16</v>
      </c>
      <c r="D100" s="79" t="s">
        <v>17</v>
      </c>
      <c r="E100" s="79" t="s">
        <v>18</v>
      </c>
      <c r="F100" s="79" t="s">
        <v>19</v>
      </c>
      <c r="G100" s="79" t="s">
        <v>20</v>
      </c>
      <c r="H100" s="79" t="s">
        <v>31</v>
      </c>
      <c r="I100" s="81" t="s">
        <v>84</v>
      </c>
      <c r="J100" s="79" t="s">
        <v>22</v>
      </c>
      <c r="K100" s="79" t="s">
        <v>23</v>
      </c>
      <c r="L100" s="79" t="s">
        <v>24</v>
      </c>
      <c r="M100" s="79" t="s">
        <v>2</v>
      </c>
      <c r="N100" s="80"/>
      <c r="O100" s="80"/>
      <c r="P100" s="80"/>
      <c r="Q100" s="80"/>
      <c r="R100" s="80"/>
      <c r="S100" s="80"/>
      <c r="T100" s="80"/>
      <c r="U100" s="31"/>
    </row>
    <row r="101" spans="1:21" x14ac:dyDescent="0.25">
      <c r="A101" s="163" t="s">
        <v>15</v>
      </c>
      <c r="B101" s="78" t="s">
        <v>28</v>
      </c>
      <c r="C101" s="78">
        <f>'Приложение 1'!C105*42</f>
        <v>1428</v>
      </c>
      <c r="D101" s="78">
        <f>'Приложение 1'!D105*42</f>
        <v>2856</v>
      </c>
      <c r="E101" s="78">
        <f>'Приложение 1'!E105*42</f>
        <v>4284</v>
      </c>
      <c r="F101" s="78">
        <f>'Приложение 1'!F105*42</f>
        <v>4284</v>
      </c>
      <c r="G101" s="78">
        <f>'Приложение 1'!G105*42</f>
        <v>4284</v>
      </c>
      <c r="H101" s="78">
        <f>'Приложение 1'!H105*42</f>
        <v>4620</v>
      </c>
      <c r="I101" s="78">
        <f>'Приложение 1'!I105*42</f>
        <v>4620</v>
      </c>
      <c r="J101" s="78">
        <f>'Приложение 1'!J105*42</f>
        <v>4620</v>
      </c>
      <c r="K101" s="78">
        <f>'Приложение 1'!K105*42</f>
        <v>4620</v>
      </c>
      <c r="L101" s="78">
        <f>'Приложение 1'!L105*42</f>
        <v>6048</v>
      </c>
      <c r="M101" s="78">
        <f>'Приложение 1'!M105*42</f>
        <v>7476</v>
      </c>
      <c r="N101" s="80"/>
      <c r="O101" s="80"/>
      <c r="P101" s="80"/>
      <c r="Q101" s="80"/>
      <c r="R101" s="80"/>
      <c r="S101" s="80"/>
      <c r="T101" s="80"/>
      <c r="U101" s="31"/>
    </row>
    <row r="102" spans="1:21" x14ac:dyDescent="0.25">
      <c r="A102" s="163" t="s">
        <v>16</v>
      </c>
      <c r="B102" s="78">
        <f>'Приложение 1'!B106*42</f>
        <v>1428</v>
      </c>
      <c r="C102" s="78" t="s">
        <v>28</v>
      </c>
      <c r="D102" s="78">
        <f>'Приложение 1'!D106*42</f>
        <v>1428</v>
      </c>
      <c r="E102" s="78">
        <f>'Приложение 1'!E106*42</f>
        <v>2856</v>
      </c>
      <c r="F102" s="78">
        <f>'Приложение 1'!F106*42</f>
        <v>2856</v>
      </c>
      <c r="G102" s="78">
        <f>'Приложение 1'!G106*42</f>
        <v>2856</v>
      </c>
      <c r="H102" s="78">
        <f>'Приложение 1'!H106*42</f>
        <v>4284</v>
      </c>
      <c r="I102" s="78">
        <f>'Приложение 1'!I106*42</f>
        <v>4284</v>
      </c>
      <c r="J102" s="78">
        <f>'Приложение 1'!J106*42</f>
        <v>4284</v>
      </c>
      <c r="K102" s="78">
        <f>'Приложение 1'!K106*42</f>
        <v>4284</v>
      </c>
      <c r="L102" s="78">
        <f>'Приложение 1'!L106*42</f>
        <v>5712</v>
      </c>
      <c r="M102" s="78">
        <f>'Приложение 1'!M106*42</f>
        <v>7140</v>
      </c>
      <c r="N102" s="80"/>
      <c r="O102" s="80"/>
      <c r="P102" s="80"/>
      <c r="Q102" s="80"/>
      <c r="R102" s="80"/>
      <c r="S102" s="80"/>
      <c r="T102" s="80"/>
      <c r="U102" s="31"/>
    </row>
    <row r="103" spans="1:21" x14ac:dyDescent="0.25">
      <c r="A103" s="163" t="s">
        <v>17</v>
      </c>
      <c r="B103" s="78">
        <f>'Приложение 1'!B107*42</f>
        <v>2856</v>
      </c>
      <c r="C103" s="78">
        <f>'Приложение 1'!C107*42</f>
        <v>1428</v>
      </c>
      <c r="D103" s="78" t="s">
        <v>28</v>
      </c>
      <c r="E103" s="78">
        <f>'Приложение 1'!E107*42</f>
        <v>1428</v>
      </c>
      <c r="F103" s="78">
        <f>'Приложение 1'!F107*42</f>
        <v>1428</v>
      </c>
      <c r="G103" s="78">
        <f>'Приложение 1'!G107*42</f>
        <v>1428</v>
      </c>
      <c r="H103" s="78">
        <f>'Приложение 1'!H107*42</f>
        <v>2856</v>
      </c>
      <c r="I103" s="78">
        <f>'Приложение 1'!I107*42</f>
        <v>2856</v>
      </c>
      <c r="J103" s="78">
        <f>'Приложение 1'!J107*42</f>
        <v>2856</v>
      </c>
      <c r="K103" s="78">
        <f>'Приложение 1'!K107*42</f>
        <v>2856</v>
      </c>
      <c r="L103" s="78">
        <f>'Приложение 1'!L107*42</f>
        <v>4284</v>
      </c>
      <c r="M103" s="78">
        <f>'Приложение 1'!M107*42</f>
        <v>5712</v>
      </c>
      <c r="N103" s="80"/>
      <c r="O103" s="80"/>
      <c r="P103" s="80"/>
      <c r="Q103" s="80"/>
      <c r="R103" s="80"/>
      <c r="S103" s="80"/>
      <c r="T103" s="80"/>
      <c r="U103" s="31"/>
    </row>
    <row r="104" spans="1:21" x14ac:dyDescent="0.25">
      <c r="A104" s="163" t="s">
        <v>18</v>
      </c>
      <c r="B104" s="78">
        <f>'Приложение 1'!B108*42</f>
        <v>4284</v>
      </c>
      <c r="C104" s="78">
        <f>'Приложение 1'!C108*42</f>
        <v>2856</v>
      </c>
      <c r="D104" s="78">
        <f>'Приложение 1'!D108*42</f>
        <v>1428</v>
      </c>
      <c r="E104" s="78" t="s">
        <v>28</v>
      </c>
      <c r="F104" s="78">
        <f>'Приложение 1'!F108*42</f>
        <v>1428</v>
      </c>
      <c r="G104" s="78">
        <f>'Приложение 1'!G108*42</f>
        <v>1428</v>
      </c>
      <c r="H104" s="78">
        <f>'Приложение 1'!H108*42</f>
        <v>1428</v>
      </c>
      <c r="I104" s="78">
        <f>'Приложение 1'!I108*42</f>
        <v>1428</v>
      </c>
      <c r="J104" s="78">
        <f>'Приложение 1'!J108*42</f>
        <v>1428</v>
      </c>
      <c r="K104" s="78">
        <f>'Приложение 1'!K108*42</f>
        <v>1428</v>
      </c>
      <c r="L104" s="78">
        <f>'Приложение 1'!L108*42</f>
        <v>2856</v>
      </c>
      <c r="M104" s="78">
        <f>'Приложение 1'!M108*42</f>
        <v>4284</v>
      </c>
      <c r="N104" s="80"/>
      <c r="O104" s="80"/>
      <c r="P104" s="80"/>
      <c r="Q104" s="80"/>
      <c r="R104" s="80"/>
      <c r="S104" s="80"/>
      <c r="T104" s="80"/>
      <c r="U104" s="31"/>
    </row>
    <row r="105" spans="1:21" x14ac:dyDescent="0.25">
      <c r="A105" s="163" t="s">
        <v>19</v>
      </c>
      <c r="B105" s="78">
        <f>'Приложение 1'!B109*42</f>
        <v>4284</v>
      </c>
      <c r="C105" s="78">
        <f>'Приложение 1'!C109*42</f>
        <v>2856</v>
      </c>
      <c r="D105" s="78">
        <f>'Приложение 1'!D109*42</f>
        <v>1428</v>
      </c>
      <c r="E105" s="78">
        <f>'Приложение 1'!E109*42</f>
        <v>1428</v>
      </c>
      <c r="F105" s="78" t="s">
        <v>28</v>
      </c>
      <c r="G105" s="78">
        <f>'Приложение 1'!G109*42</f>
        <v>1428</v>
      </c>
      <c r="H105" s="78">
        <f>'Приложение 1'!H109*42</f>
        <v>1428</v>
      </c>
      <c r="I105" s="78">
        <f>'Приложение 1'!I109*42</f>
        <v>1428</v>
      </c>
      <c r="J105" s="78">
        <f>'Приложение 1'!J109*42</f>
        <v>1428</v>
      </c>
      <c r="K105" s="78">
        <f>'Приложение 1'!K109*42</f>
        <v>1428</v>
      </c>
      <c r="L105" s="78">
        <f>'Приложение 1'!L109*42</f>
        <v>2856</v>
      </c>
      <c r="M105" s="78">
        <f>'Приложение 1'!M109*42</f>
        <v>4284</v>
      </c>
      <c r="N105" s="80"/>
      <c r="O105" s="80"/>
      <c r="P105" s="80"/>
      <c r="Q105" s="80"/>
      <c r="R105" s="80"/>
      <c r="S105" s="80"/>
      <c r="T105" s="80"/>
      <c r="U105" s="31"/>
    </row>
    <row r="106" spans="1:21" x14ac:dyDescent="0.25">
      <c r="A106" s="163" t="s">
        <v>20</v>
      </c>
      <c r="B106" s="78">
        <f>'Приложение 1'!B110*42</f>
        <v>4284</v>
      </c>
      <c r="C106" s="78">
        <f>'Приложение 1'!C110*42</f>
        <v>2856</v>
      </c>
      <c r="D106" s="78">
        <f>'Приложение 1'!D110*42</f>
        <v>1428</v>
      </c>
      <c r="E106" s="78">
        <f>'Приложение 1'!E110*42</f>
        <v>1428</v>
      </c>
      <c r="F106" s="78">
        <f>'Приложение 1'!F110*42</f>
        <v>1428</v>
      </c>
      <c r="G106" s="78" t="s">
        <v>28</v>
      </c>
      <c r="H106" s="78">
        <f>'Приложение 1'!H110*42</f>
        <v>1176</v>
      </c>
      <c r="I106" s="78">
        <f>'Приложение 1'!I110*42</f>
        <v>1176</v>
      </c>
      <c r="J106" s="78">
        <f>'Приложение 1'!J110*42</f>
        <v>1176</v>
      </c>
      <c r="K106" s="78">
        <f>'Приложение 1'!K110*42</f>
        <v>1176</v>
      </c>
      <c r="L106" s="78">
        <f>'Приложение 1'!L110*42</f>
        <v>2856</v>
      </c>
      <c r="M106" s="78">
        <f>'Приложение 1'!M110*42</f>
        <v>3780</v>
      </c>
      <c r="N106" s="80"/>
      <c r="O106" s="80"/>
      <c r="P106" s="80"/>
      <c r="Q106" s="80"/>
      <c r="R106" s="80"/>
      <c r="S106" s="80"/>
      <c r="T106" s="80"/>
      <c r="U106" s="31"/>
    </row>
    <row r="107" spans="1:21" x14ac:dyDescent="0.25">
      <c r="A107" s="163" t="s">
        <v>31</v>
      </c>
      <c r="B107" s="78">
        <f>'Приложение 1'!B111*42</f>
        <v>4620</v>
      </c>
      <c r="C107" s="78">
        <f>'Приложение 1'!C111*42</f>
        <v>4284</v>
      </c>
      <c r="D107" s="78">
        <f>'Приложение 1'!D111*42</f>
        <v>2856</v>
      </c>
      <c r="E107" s="78">
        <f>'Приложение 1'!E111*42</f>
        <v>1428</v>
      </c>
      <c r="F107" s="78">
        <f>'Приложение 1'!F111*42</f>
        <v>1428</v>
      </c>
      <c r="G107" s="78">
        <f>'Приложение 1'!G111*42</f>
        <v>1176</v>
      </c>
      <c r="H107" s="78" t="s">
        <v>28</v>
      </c>
      <c r="I107" s="78">
        <f>'Приложение 1'!I111*42</f>
        <v>1176</v>
      </c>
      <c r="J107" s="78">
        <f>'Приложение 1'!J111*42</f>
        <v>1176</v>
      </c>
      <c r="K107" s="78">
        <f>'Приложение 1'!K111*42</f>
        <v>1176</v>
      </c>
      <c r="L107" s="78">
        <f>'Приложение 1'!L111*42</f>
        <v>2856</v>
      </c>
      <c r="M107" s="78">
        <f>'Приложение 1'!M111*42</f>
        <v>3780</v>
      </c>
      <c r="N107" s="80"/>
      <c r="O107" s="80"/>
      <c r="P107" s="80"/>
      <c r="Q107" s="80"/>
      <c r="R107" s="80"/>
      <c r="S107" s="80"/>
      <c r="T107" s="80"/>
      <c r="U107" s="31"/>
    </row>
    <row r="108" spans="1:21" x14ac:dyDescent="0.25">
      <c r="A108" s="167" t="s">
        <v>84</v>
      </c>
      <c r="B108" s="78">
        <f>'Приложение 1'!B112*42</f>
        <v>4620</v>
      </c>
      <c r="C108" s="78">
        <f>'Приложение 1'!C112*42</f>
        <v>4284</v>
      </c>
      <c r="D108" s="78">
        <f>'Приложение 1'!D112*42</f>
        <v>2856</v>
      </c>
      <c r="E108" s="78">
        <f>'Приложение 1'!E112*42</f>
        <v>1428</v>
      </c>
      <c r="F108" s="78">
        <f>'Приложение 1'!F112*42</f>
        <v>1428</v>
      </c>
      <c r="G108" s="78">
        <f>'Приложение 1'!G112*42</f>
        <v>1176</v>
      </c>
      <c r="H108" s="78">
        <f>'Приложение 1'!H112*42</f>
        <v>1176</v>
      </c>
      <c r="I108" s="78" t="s">
        <v>28</v>
      </c>
      <c r="J108" s="78">
        <f>'Приложение 1'!J112*42</f>
        <v>1176</v>
      </c>
      <c r="K108" s="78">
        <f>'Приложение 1'!K112*42</f>
        <v>1176</v>
      </c>
      <c r="L108" s="78">
        <f>'Приложение 1'!L112*42</f>
        <v>2856</v>
      </c>
      <c r="M108" s="78">
        <f>'Приложение 1'!M112*42</f>
        <v>3780</v>
      </c>
      <c r="N108" s="80"/>
      <c r="O108" s="80"/>
      <c r="P108" s="80"/>
      <c r="Q108" s="80"/>
      <c r="R108" s="80"/>
      <c r="S108" s="80"/>
      <c r="T108" s="80"/>
      <c r="U108" s="31"/>
    </row>
    <row r="109" spans="1:21" x14ac:dyDescent="0.25">
      <c r="A109" s="163" t="s">
        <v>22</v>
      </c>
      <c r="B109" s="78">
        <f>'Приложение 1'!B113*42</f>
        <v>4620</v>
      </c>
      <c r="C109" s="78">
        <f>'Приложение 1'!C113*42</f>
        <v>4284</v>
      </c>
      <c r="D109" s="78">
        <f>'Приложение 1'!D113*42</f>
        <v>2856</v>
      </c>
      <c r="E109" s="78">
        <f>'Приложение 1'!E113*42</f>
        <v>1428</v>
      </c>
      <c r="F109" s="78">
        <f>'Приложение 1'!F113*42</f>
        <v>1428</v>
      </c>
      <c r="G109" s="78">
        <f>'Приложение 1'!G113*42</f>
        <v>1176</v>
      </c>
      <c r="H109" s="78">
        <f>'Приложение 1'!H113*42</f>
        <v>1176</v>
      </c>
      <c r="I109" s="78">
        <f>'Приложение 1'!I113*42</f>
        <v>1176</v>
      </c>
      <c r="J109" s="78" t="s">
        <v>28</v>
      </c>
      <c r="K109" s="78">
        <f>'Приложение 1'!K113*42</f>
        <v>1176</v>
      </c>
      <c r="L109" s="78">
        <f>'Приложение 1'!L113*42</f>
        <v>1428</v>
      </c>
      <c r="M109" s="78">
        <f>'Приложение 1'!M113*42</f>
        <v>2856</v>
      </c>
      <c r="N109" s="80"/>
      <c r="O109" s="80"/>
      <c r="P109" s="80"/>
      <c r="Q109" s="80"/>
      <c r="R109" s="80"/>
      <c r="S109" s="80"/>
      <c r="T109" s="80"/>
      <c r="U109" s="31"/>
    </row>
    <row r="110" spans="1:21" x14ac:dyDescent="0.25">
      <c r="A110" s="163" t="s">
        <v>23</v>
      </c>
      <c r="B110" s="78">
        <f>'Приложение 1'!B114*42</f>
        <v>4620</v>
      </c>
      <c r="C110" s="78">
        <f>'Приложение 1'!C114*42</f>
        <v>4284</v>
      </c>
      <c r="D110" s="78">
        <f>'Приложение 1'!D114*42</f>
        <v>2856</v>
      </c>
      <c r="E110" s="78">
        <f>'Приложение 1'!E114*42</f>
        <v>1428</v>
      </c>
      <c r="F110" s="78">
        <f>'Приложение 1'!F114*42</f>
        <v>1428</v>
      </c>
      <c r="G110" s="78">
        <f>'Приложение 1'!G114*42</f>
        <v>1176</v>
      </c>
      <c r="H110" s="78">
        <f>'Приложение 1'!H114*42</f>
        <v>1176</v>
      </c>
      <c r="I110" s="78">
        <f>'Приложение 1'!I114*42</f>
        <v>1176</v>
      </c>
      <c r="J110" s="78">
        <f>'Приложение 1'!J114*42</f>
        <v>1176</v>
      </c>
      <c r="K110" s="78" t="s">
        <v>28</v>
      </c>
      <c r="L110" s="78">
        <f>'Приложение 1'!L114*42</f>
        <v>1428</v>
      </c>
      <c r="M110" s="78">
        <f>'Приложение 1'!M114*42</f>
        <v>2856</v>
      </c>
      <c r="N110" s="80"/>
      <c r="O110" s="80"/>
      <c r="P110" s="80"/>
      <c r="Q110" s="80"/>
      <c r="R110" s="80"/>
      <c r="S110" s="80"/>
      <c r="T110" s="80"/>
      <c r="U110" s="31"/>
    </row>
    <row r="111" spans="1:21" x14ac:dyDescent="0.25">
      <c r="A111" s="163" t="s">
        <v>24</v>
      </c>
      <c r="B111" s="78">
        <f>'Приложение 1'!B115*42</f>
        <v>6048</v>
      </c>
      <c r="C111" s="78">
        <f>'Приложение 1'!C115*42</f>
        <v>5712</v>
      </c>
      <c r="D111" s="78">
        <f>'Приложение 1'!D115*42</f>
        <v>4284</v>
      </c>
      <c r="E111" s="78">
        <f>'Приложение 1'!E115*42</f>
        <v>2856</v>
      </c>
      <c r="F111" s="78">
        <f>'Приложение 1'!F115*42</f>
        <v>2856</v>
      </c>
      <c r="G111" s="78">
        <f>'Приложение 1'!G115*42</f>
        <v>2856</v>
      </c>
      <c r="H111" s="78">
        <f>'Приложение 1'!H115*42</f>
        <v>2856</v>
      </c>
      <c r="I111" s="78">
        <f>'Приложение 1'!I115*42</f>
        <v>2856</v>
      </c>
      <c r="J111" s="78">
        <f>'Приложение 1'!J115*42</f>
        <v>1428</v>
      </c>
      <c r="K111" s="78">
        <f>'Приложение 1'!K115*42</f>
        <v>1428</v>
      </c>
      <c r="L111" s="78" t="s">
        <v>28</v>
      </c>
      <c r="M111" s="78">
        <f>'Приложение 1'!M115*42</f>
        <v>1428</v>
      </c>
      <c r="N111" s="80"/>
      <c r="O111" s="80"/>
      <c r="P111" s="80"/>
      <c r="Q111" s="80"/>
      <c r="R111" s="80"/>
      <c r="S111" s="80"/>
      <c r="T111" s="80"/>
      <c r="U111" s="31"/>
    </row>
    <row r="112" spans="1:21" x14ac:dyDescent="0.25">
      <c r="A112" s="163" t="s">
        <v>2</v>
      </c>
      <c r="B112" s="78">
        <f>'Приложение 1'!B116*42</f>
        <v>7476</v>
      </c>
      <c r="C112" s="78">
        <f>'Приложение 1'!C116*42</f>
        <v>7140</v>
      </c>
      <c r="D112" s="78">
        <f>'Приложение 1'!D116*42</f>
        <v>5712</v>
      </c>
      <c r="E112" s="78">
        <f>'Приложение 1'!E116*42</f>
        <v>4284</v>
      </c>
      <c r="F112" s="78">
        <f>'Приложение 1'!F116*42</f>
        <v>4284</v>
      </c>
      <c r="G112" s="78">
        <f>'Приложение 1'!G116*42</f>
        <v>3780</v>
      </c>
      <c r="H112" s="78">
        <f>'Приложение 1'!H116*42</f>
        <v>3780</v>
      </c>
      <c r="I112" s="78">
        <f>'Приложение 1'!I116*42</f>
        <v>3780</v>
      </c>
      <c r="J112" s="78">
        <f>'Приложение 1'!J116*42</f>
        <v>2856</v>
      </c>
      <c r="K112" s="78">
        <f>'Приложение 1'!K116*42</f>
        <v>2856</v>
      </c>
      <c r="L112" s="78">
        <f>'Приложение 1'!L116*42</f>
        <v>1428</v>
      </c>
      <c r="M112" s="78" t="s">
        <v>28</v>
      </c>
      <c r="N112" s="80"/>
      <c r="O112" s="80"/>
      <c r="P112" s="80"/>
      <c r="Q112" s="80"/>
      <c r="R112" s="80"/>
      <c r="S112" s="80"/>
      <c r="T112" s="80"/>
      <c r="U112" s="31"/>
    </row>
    <row r="113" spans="1:21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31"/>
    </row>
    <row r="114" spans="1:21" x14ac:dyDescent="0.25">
      <c r="A114" s="157"/>
      <c r="B114" s="161"/>
      <c r="C114" s="161"/>
      <c r="D114" s="161"/>
      <c r="E114" s="161"/>
      <c r="F114" s="161"/>
      <c r="G114" s="161"/>
      <c r="H114" s="161"/>
      <c r="I114" s="161"/>
      <c r="J114" s="168"/>
      <c r="K114" s="168"/>
      <c r="L114" s="80"/>
      <c r="M114" s="80"/>
      <c r="N114" s="80"/>
      <c r="O114" s="80"/>
      <c r="P114" s="192" t="s">
        <v>66</v>
      </c>
      <c r="Q114" s="192"/>
      <c r="R114" s="192"/>
      <c r="S114" s="192"/>
      <c r="T114" s="192"/>
      <c r="U114" s="31"/>
    </row>
    <row r="115" spans="1:21" x14ac:dyDescent="0.25">
      <c r="A115" s="157" t="s">
        <v>67</v>
      </c>
      <c r="B115" s="161"/>
      <c r="C115" s="161"/>
      <c r="D115" s="161"/>
      <c r="E115" s="161"/>
      <c r="F115" s="161"/>
      <c r="G115" s="161"/>
      <c r="H115" s="161"/>
      <c r="I115" s="161"/>
      <c r="J115" s="148"/>
      <c r="K115" s="148"/>
      <c r="L115" s="80"/>
      <c r="M115" s="80"/>
      <c r="N115" s="80"/>
      <c r="O115" s="80"/>
      <c r="P115" s="80"/>
      <c r="Q115" s="80"/>
      <c r="R115" s="80"/>
      <c r="S115" s="80"/>
      <c r="T115" s="80"/>
      <c r="U115" s="31"/>
    </row>
    <row r="116" spans="1:21" ht="75.75" x14ac:dyDescent="0.25">
      <c r="A116" s="163"/>
      <c r="B116" s="79" t="s">
        <v>53</v>
      </c>
      <c r="C116" s="79" t="s">
        <v>52</v>
      </c>
      <c r="D116" s="79" t="s">
        <v>51</v>
      </c>
      <c r="E116" s="79" t="s">
        <v>50</v>
      </c>
      <c r="F116" s="79" t="s">
        <v>31</v>
      </c>
      <c r="G116" s="81" t="s">
        <v>84</v>
      </c>
      <c r="H116" s="79" t="s">
        <v>22</v>
      </c>
      <c r="I116" s="79" t="s">
        <v>23</v>
      </c>
      <c r="J116" s="79" t="s">
        <v>24</v>
      </c>
      <c r="K116" s="79" t="s">
        <v>2</v>
      </c>
      <c r="L116" s="80"/>
      <c r="M116" s="80"/>
      <c r="N116" s="80"/>
      <c r="O116" s="80"/>
      <c r="P116" s="80"/>
      <c r="Q116" s="80"/>
      <c r="R116" s="80"/>
      <c r="S116" s="80"/>
      <c r="T116" s="80"/>
      <c r="U116" s="31"/>
    </row>
    <row r="117" spans="1:21" x14ac:dyDescent="0.25">
      <c r="A117" s="163" t="s">
        <v>53</v>
      </c>
      <c r="B117" s="78" t="s">
        <v>28</v>
      </c>
      <c r="C117" s="78">
        <f>'Приложение 1'!C122*42</f>
        <v>1428</v>
      </c>
      <c r="D117" s="78">
        <f>'Приложение 1'!D122*42</f>
        <v>1428</v>
      </c>
      <c r="E117" s="78">
        <f>'Приложение 1'!E122*42</f>
        <v>2856</v>
      </c>
      <c r="F117" s="78">
        <f>'Приложение 1'!F122*42</f>
        <v>4620</v>
      </c>
      <c r="G117" s="78">
        <f>'Приложение 1'!G122*42</f>
        <v>4620</v>
      </c>
      <c r="H117" s="78">
        <f>'Приложение 1'!H122*42</f>
        <v>4620</v>
      </c>
      <c r="I117" s="78">
        <f>'Приложение 1'!I122*42</f>
        <v>4620</v>
      </c>
      <c r="J117" s="78">
        <f>'Приложение 1'!J122*42</f>
        <v>6048</v>
      </c>
      <c r="K117" s="78">
        <f>'Приложение 1'!K122*42</f>
        <v>7476</v>
      </c>
      <c r="L117" s="80"/>
      <c r="M117" s="80"/>
      <c r="N117" s="80"/>
      <c r="O117" s="80"/>
      <c r="P117" s="80"/>
      <c r="Q117" s="80"/>
      <c r="R117" s="80"/>
      <c r="S117" s="80"/>
      <c r="T117" s="80"/>
      <c r="U117" s="31"/>
    </row>
    <row r="118" spans="1:21" x14ac:dyDescent="0.25">
      <c r="A118" s="163" t="s">
        <v>52</v>
      </c>
      <c r="B118" s="78">
        <f>'Приложение 1'!B123*42</f>
        <v>1428</v>
      </c>
      <c r="C118" s="78" t="s">
        <v>28</v>
      </c>
      <c r="D118" s="78">
        <f>'Приложение 1'!D123*42</f>
        <v>1428</v>
      </c>
      <c r="E118" s="78">
        <f>'Приложение 1'!E123*42</f>
        <v>2856</v>
      </c>
      <c r="F118" s="78">
        <f>'Приложение 1'!F123*42</f>
        <v>4284</v>
      </c>
      <c r="G118" s="78">
        <f>'Приложение 1'!G123*42</f>
        <v>4284</v>
      </c>
      <c r="H118" s="78">
        <f>'Приложение 1'!H123*42</f>
        <v>4284</v>
      </c>
      <c r="I118" s="78">
        <f>'Приложение 1'!I123*42</f>
        <v>4284</v>
      </c>
      <c r="J118" s="78">
        <f>'Приложение 1'!J123*42</f>
        <v>5712</v>
      </c>
      <c r="K118" s="78">
        <f>'Приложение 1'!K123*42</f>
        <v>7140</v>
      </c>
      <c r="L118" s="80"/>
      <c r="M118" s="80"/>
      <c r="N118" s="80"/>
      <c r="O118" s="80"/>
      <c r="P118" s="80"/>
      <c r="Q118" s="80"/>
      <c r="R118" s="80"/>
      <c r="S118" s="80"/>
      <c r="T118" s="80"/>
      <c r="U118" s="31"/>
    </row>
    <row r="119" spans="1:21" x14ac:dyDescent="0.25">
      <c r="A119" s="163" t="s">
        <v>51</v>
      </c>
      <c r="B119" s="78">
        <f>'Приложение 1'!B124*42</f>
        <v>1428</v>
      </c>
      <c r="C119" s="78">
        <f>'Приложение 1'!C124*42</f>
        <v>1428</v>
      </c>
      <c r="D119" s="78" t="s">
        <v>28</v>
      </c>
      <c r="E119" s="78">
        <f>'Приложение 1'!E124*42</f>
        <v>1428</v>
      </c>
      <c r="F119" s="78">
        <f>'Приложение 1'!F124*42</f>
        <v>2856</v>
      </c>
      <c r="G119" s="78">
        <f>'Приложение 1'!G124*42</f>
        <v>2856</v>
      </c>
      <c r="H119" s="78">
        <f>'Приложение 1'!H124*42</f>
        <v>2856</v>
      </c>
      <c r="I119" s="78">
        <f>'Приложение 1'!I124*42</f>
        <v>2856</v>
      </c>
      <c r="J119" s="78">
        <f>'Приложение 1'!J124*42</f>
        <v>4284</v>
      </c>
      <c r="K119" s="78">
        <f>'Приложение 1'!K124*42</f>
        <v>5712</v>
      </c>
      <c r="L119" s="80"/>
      <c r="M119" s="80"/>
      <c r="N119" s="80"/>
      <c r="O119" s="80"/>
      <c r="P119" s="80"/>
      <c r="Q119" s="80"/>
      <c r="R119" s="80"/>
      <c r="S119" s="80"/>
      <c r="T119" s="80"/>
      <c r="U119" s="31"/>
    </row>
    <row r="120" spans="1:21" x14ac:dyDescent="0.25">
      <c r="A120" s="163" t="s">
        <v>50</v>
      </c>
      <c r="B120" s="78">
        <f>'Приложение 1'!B125*42</f>
        <v>2856</v>
      </c>
      <c r="C120" s="78">
        <f>'Приложение 1'!C125*42</f>
        <v>2856</v>
      </c>
      <c r="D120" s="78">
        <f>'Приложение 1'!D125*42</f>
        <v>1428</v>
      </c>
      <c r="E120" s="78" t="s">
        <v>28</v>
      </c>
      <c r="F120" s="78">
        <f>'Приложение 1'!F125*42</f>
        <v>1176</v>
      </c>
      <c r="G120" s="78">
        <f>'Приложение 1'!G125*42</f>
        <v>1176</v>
      </c>
      <c r="H120" s="78">
        <f>'Приложение 1'!H125*42</f>
        <v>1176</v>
      </c>
      <c r="I120" s="78">
        <f>'Приложение 1'!I125*42</f>
        <v>1176</v>
      </c>
      <c r="J120" s="78">
        <f>'Приложение 1'!J125*42</f>
        <v>2856</v>
      </c>
      <c r="K120" s="78">
        <f>'Приложение 1'!K125*42</f>
        <v>4284</v>
      </c>
      <c r="L120" s="80"/>
      <c r="M120" s="80"/>
      <c r="N120" s="80"/>
      <c r="O120" s="80"/>
      <c r="P120" s="80"/>
      <c r="Q120" s="80"/>
      <c r="R120" s="80"/>
      <c r="S120" s="80"/>
      <c r="T120" s="80"/>
      <c r="U120" s="31"/>
    </row>
    <row r="121" spans="1:21" x14ac:dyDescent="0.25">
      <c r="A121" s="163" t="s">
        <v>31</v>
      </c>
      <c r="B121" s="78">
        <f>'Приложение 1'!B126*42</f>
        <v>4620</v>
      </c>
      <c r="C121" s="78">
        <f>'Приложение 1'!C126*42</f>
        <v>4284</v>
      </c>
      <c r="D121" s="78">
        <f>'Приложение 1'!D126*42</f>
        <v>2856</v>
      </c>
      <c r="E121" s="78">
        <f>'Приложение 1'!E126*42</f>
        <v>1176</v>
      </c>
      <c r="F121" s="78" t="s">
        <v>28</v>
      </c>
      <c r="G121" s="78">
        <f>'Приложение 1'!G126*42</f>
        <v>1176</v>
      </c>
      <c r="H121" s="78">
        <f>'Приложение 1'!H126*42</f>
        <v>1176</v>
      </c>
      <c r="I121" s="78">
        <f>'Приложение 1'!I126*42</f>
        <v>1176</v>
      </c>
      <c r="J121" s="78">
        <f>'Приложение 1'!J126*42</f>
        <v>2856</v>
      </c>
      <c r="K121" s="78">
        <f>'Приложение 1'!K126*42</f>
        <v>3780</v>
      </c>
      <c r="L121" s="80"/>
      <c r="M121" s="80"/>
      <c r="N121" s="80"/>
      <c r="O121" s="80"/>
      <c r="P121" s="80"/>
      <c r="Q121" s="80"/>
      <c r="R121" s="80"/>
      <c r="S121" s="80"/>
      <c r="T121" s="80"/>
      <c r="U121" s="31"/>
    </row>
    <row r="122" spans="1:21" x14ac:dyDescent="0.25">
      <c r="A122" s="167" t="s">
        <v>84</v>
      </c>
      <c r="B122" s="78">
        <f>'Приложение 1'!B127*42</f>
        <v>4620</v>
      </c>
      <c r="C122" s="78">
        <f>'Приложение 1'!C127*42</f>
        <v>4284</v>
      </c>
      <c r="D122" s="78">
        <f>'Приложение 1'!D127*42</f>
        <v>2856</v>
      </c>
      <c r="E122" s="78">
        <f>'Приложение 1'!E127*42</f>
        <v>1176</v>
      </c>
      <c r="F122" s="78">
        <f>'Приложение 1'!F127*42</f>
        <v>1176</v>
      </c>
      <c r="G122" s="78" t="s">
        <v>28</v>
      </c>
      <c r="H122" s="78">
        <f>'Приложение 1'!H127*42</f>
        <v>1176</v>
      </c>
      <c r="I122" s="78">
        <f>'Приложение 1'!I127*42</f>
        <v>1176</v>
      </c>
      <c r="J122" s="78">
        <f>'Приложение 1'!J127*42</f>
        <v>2856</v>
      </c>
      <c r="K122" s="78">
        <f>'Приложение 1'!K127*42</f>
        <v>3780</v>
      </c>
      <c r="L122" s="80"/>
      <c r="M122" s="80"/>
      <c r="N122" s="80"/>
      <c r="O122" s="80"/>
      <c r="P122" s="80"/>
      <c r="Q122" s="80"/>
      <c r="R122" s="80"/>
      <c r="S122" s="80"/>
      <c r="T122" s="80"/>
      <c r="U122" s="31"/>
    </row>
    <row r="123" spans="1:21" x14ac:dyDescent="0.25">
      <c r="A123" s="163" t="s">
        <v>22</v>
      </c>
      <c r="B123" s="78">
        <f>'Приложение 1'!B128*42</f>
        <v>4620</v>
      </c>
      <c r="C123" s="78">
        <f>'Приложение 1'!C128*42</f>
        <v>4284</v>
      </c>
      <c r="D123" s="78">
        <f>'Приложение 1'!D128*42</f>
        <v>2856</v>
      </c>
      <c r="E123" s="78">
        <f>'Приложение 1'!E128*42</f>
        <v>1176</v>
      </c>
      <c r="F123" s="78">
        <f>'Приложение 1'!F128*42</f>
        <v>1176</v>
      </c>
      <c r="G123" s="78">
        <f>'Приложение 1'!G128*42</f>
        <v>1176</v>
      </c>
      <c r="H123" s="78" t="s">
        <v>28</v>
      </c>
      <c r="I123" s="78">
        <f>'Приложение 1'!I128*42</f>
        <v>1176</v>
      </c>
      <c r="J123" s="78">
        <f>'Приложение 1'!J128*42</f>
        <v>2856</v>
      </c>
      <c r="K123" s="78">
        <f>'Приложение 1'!K128*42</f>
        <v>3780</v>
      </c>
      <c r="L123" s="80"/>
      <c r="M123" s="80"/>
      <c r="N123" s="80"/>
      <c r="O123" s="80"/>
      <c r="P123" s="80"/>
      <c r="Q123" s="80"/>
      <c r="R123" s="80"/>
      <c r="S123" s="80"/>
      <c r="T123" s="80"/>
      <c r="U123" s="31"/>
    </row>
    <row r="124" spans="1:21" x14ac:dyDescent="0.25">
      <c r="A124" s="163" t="s">
        <v>23</v>
      </c>
      <c r="B124" s="78">
        <f>'Приложение 1'!B129*42</f>
        <v>4620</v>
      </c>
      <c r="C124" s="78">
        <f>'Приложение 1'!C129*42</f>
        <v>4284</v>
      </c>
      <c r="D124" s="78">
        <f>'Приложение 1'!D129*42</f>
        <v>2856</v>
      </c>
      <c r="E124" s="78">
        <f>'Приложение 1'!E129*42</f>
        <v>1176</v>
      </c>
      <c r="F124" s="78">
        <f>'Приложение 1'!F129*42</f>
        <v>1176</v>
      </c>
      <c r="G124" s="78">
        <f>'Приложение 1'!G129*42</f>
        <v>1176</v>
      </c>
      <c r="H124" s="78">
        <f>'Приложение 1'!H129*42</f>
        <v>1176</v>
      </c>
      <c r="I124" s="78" t="s">
        <v>28</v>
      </c>
      <c r="J124" s="78">
        <f>'Приложение 1'!J129*42</f>
        <v>1428</v>
      </c>
      <c r="K124" s="78">
        <f>'Приложение 1'!K129*42</f>
        <v>2856</v>
      </c>
      <c r="L124" s="80"/>
      <c r="M124" s="80"/>
      <c r="N124" s="80"/>
      <c r="O124" s="80"/>
      <c r="P124" s="80"/>
      <c r="Q124" s="80"/>
      <c r="R124" s="80"/>
      <c r="S124" s="80"/>
      <c r="T124" s="80"/>
      <c r="U124" s="31"/>
    </row>
    <row r="125" spans="1:21" x14ac:dyDescent="0.25">
      <c r="A125" s="163" t="s">
        <v>24</v>
      </c>
      <c r="B125" s="78">
        <f>'Приложение 1'!B130*42</f>
        <v>6048</v>
      </c>
      <c r="C125" s="78">
        <f>'Приложение 1'!C130*42</f>
        <v>5712</v>
      </c>
      <c r="D125" s="78">
        <f>'Приложение 1'!D130*42</f>
        <v>4284</v>
      </c>
      <c r="E125" s="78">
        <f>'Приложение 1'!E130*42</f>
        <v>2856</v>
      </c>
      <c r="F125" s="78">
        <f>'Приложение 1'!F130*42</f>
        <v>2856</v>
      </c>
      <c r="G125" s="78">
        <f>'Приложение 1'!G130*42</f>
        <v>2856</v>
      </c>
      <c r="H125" s="78">
        <f>'Приложение 1'!H130*42</f>
        <v>2856</v>
      </c>
      <c r="I125" s="78">
        <f>'Приложение 1'!I130*42</f>
        <v>1428</v>
      </c>
      <c r="J125" s="78" t="s">
        <v>28</v>
      </c>
      <c r="K125" s="78">
        <f>'Приложение 1'!K130*42</f>
        <v>1428</v>
      </c>
      <c r="L125" s="80"/>
      <c r="M125" s="80"/>
      <c r="N125" s="80"/>
      <c r="O125" s="80"/>
      <c r="P125" s="80"/>
      <c r="Q125" s="80"/>
      <c r="R125" s="80"/>
      <c r="S125" s="80"/>
      <c r="T125" s="80"/>
      <c r="U125" s="31"/>
    </row>
    <row r="126" spans="1:21" x14ac:dyDescent="0.25">
      <c r="A126" s="163" t="s">
        <v>2</v>
      </c>
      <c r="B126" s="78">
        <f>'Приложение 1'!B131*42</f>
        <v>7476</v>
      </c>
      <c r="C126" s="78">
        <f>'Приложение 1'!C131*42</f>
        <v>7140</v>
      </c>
      <c r="D126" s="78">
        <f>'Приложение 1'!D131*42</f>
        <v>5712</v>
      </c>
      <c r="E126" s="78">
        <f>'Приложение 1'!E131*42</f>
        <v>4284</v>
      </c>
      <c r="F126" s="78">
        <f>'Приложение 1'!F131*42</f>
        <v>3780</v>
      </c>
      <c r="G126" s="78">
        <f>'Приложение 1'!G131*42</f>
        <v>3780</v>
      </c>
      <c r="H126" s="78">
        <f>'Приложение 1'!H131*42</f>
        <v>3780</v>
      </c>
      <c r="I126" s="78">
        <f>'Приложение 1'!I131*42</f>
        <v>2856</v>
      </c>
      <c r="J126" s="78">
        <f>'Приложение 1'!J131*42</f>
        <v>1428</v>
      </c>
      <c r="K126" s="78" t="s">
        <v>28</v>
      </c>
      <c r="L126" s="80"/>
      <c r="M126" s="80"/>
      <c r="N126" s="80"/>
      <c r="O126" s="80"/>
      <c r="P126" s="80"/>
      <c r="Q126" s="80"/>
      <c r="R126" s="80"/>
      <c r="S126" s="80"/>
      <c r="T126" s="80"/>
      <c r="U126" s="31"/>
    </row>
    <row r="127" spans="1:21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31"/>
    </row>
    <row r="128" spans="1:21" x14ac:dyDescent="0.25">
      <c r="A128" s="157"/>
      <c r="B128" s="161"/>
      <c r="C128" s="161"/>
      <c r="D128" s="161"/>
      <c r="E128" s="161"/>
      <c r="F128" s="161"/>
      <c r="G128" s="161"/>
      <c r="H128" s="161"/>
      <c r="I128" s="161"/>
      <c r="J128" s="161"/>
      <c r="K128" s="168"/>
      <c r="L128" s="168"/>
      <c r="M128" s="80"/>
      <c r="N128" s="80"/>
      <c r="O128" s="80"/>
      <c r="P128" s="192" t="s">
        <v>68</v>
      </c>
      <c r="Q128" s="192"/>
      <c r="R128" s="192"/>
      <c r="S128" s="192"/>
      <c r="T128" s="192"/>
      <c r="U128" s="31"/>
    </row>
    <row r="129" spans="1:21" x14ac:dyDescent="0.25">
      <c r="A129" s="157" t="s">
        <v>69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48"/>
      <c r="L129" s="148"/>
      <c r="M129" s="80"/>
      <c r="N129" s="80"/>
      <c r="O129" s="80"/>
      <c r="P129" s="80"/>
      <c r="Q129" s="80"/>
      <c r="R129" s="80"/>
      <c r="S129" s="80"/>
      <c r="T129" s="80"/>
      <c r="U129" s="31"/>
    </row>
    <row r="130" spans="1:21" ht="82.5" x14ac:dyDescent="0.25">
      <c r="A130" s="163"/>
      <c r="B130" s="79" t="s">
        <v>15</v>
      </c>
      <c r="C130" s="79" t="s">
        <v>16</v>
      </c>
      <c r="D130" s="79" t="s">
        <v>17</v>
      </c>
      <c r="E130" s="79" t="s">
        <v>18</v>
      </c>
      <c r="F130" s="79" t="s">
        <v>19</v>
      </c>
      <c r="G130" s="79" t="s">
        <v>20</v>
      </c>
      <c r="H130" s="79" t="s">
        <v>31</v>
      </c>
      <c r="I130" s="79" t="s">
        <v>50</v>
      </c>
      <c r="J130" s="79" t="s">
        <v>51</v>
      </c>
      <c r="K130" s="79" t="s">
        <v>52</v>
      </c>
      <c r="L130" s="79" t="s">
        <v>53</v>
      </c>
      <c r="M130" s="80"/>
      <c r="N130" s="80"/>
      <c r="O130" s="80"/>
      <c r="P130" s="80"/>
      <c r="Q130" s="80"/>
      <c r="R130" s="80"/>
      <c r="S130" s="80"/>
      <c r="T130" s="80"/>
      <c r="U130" s="31"/>
    </row>
    <row r="131" spans="1:21" x14ac:dyDescent="0.25">
      <c r="A131" s="163" t="s">
        <v>15</v>
      </c>
      <c r="B131" s="78" t="s">
        <v>28</v>
      </c>
      <c r="C131" s="78">
        <f>'Приложение 1'!C137*42</f>
        <v>1428</v>
      </c>
      <c r="D131" s="78">
        <f>'Приложение 1'!D137*42</f>
        <v>2856</v>
      </c>
      <c r="E131" s="78">
        <f>'Приложение 1'!E137*42</f>
        <v>4284</v>
      </c>
      <c r="F131" s="78">
        <f>'Приложение 1'!F137*42</f>
        <v>4284</v>
      </c>
      <c r="G131" s="78">
        <f>'Приложение 1'!G137*42</f>
        <v>4284</v>
      </c>
      <c r="H131" s="78">
        <f>'Приложение 1'!H137*42</f>
        <v>4620</v>
      </c>
      <c r="I131" s="78">
        <f>'Приложение 1'!I137*42</f>
        <v>4620</v>
      </c>
      <c r="J131" s="78">
        <f>'Приложение 1'!J137*42</f>
        <v>6048</v>
      </c>
      <c r="K131" s="78">
        <f>'Приложение 1'!K137*42</f>
        <v>7476</v>
      </c>
      <c r="L131" s="78">
        <f>'Приложение 1'!L137*42</f>
        <v>7476</v>
      </c>
      <c r="M131" s="80"/>
      <c r="N131" s="80"/>
      <c r="O131" s="80"/>
      <c r="P131" s="80"/>
      <c r="Q131" s="80"/>
      <c r="R131" s="80"/>
      <c r="S131" s="80"/>
      <c r="T131" s="80"/>
      <c r="U131" s="31"/>
    </row>
    <row r="132" spans="1:21" x14ac:dyDescent="0.25">
      <c r="A132" s="163" t="s">
        <v>16</v>
      </c>
      <c r="B132" s="78">
        <f>'Приложение 1'!B138*42</f>
        <v>1428</v>
      </c>
      <c r="C132" s="78" t="s">
        <v>28</v>
      </c>
      <c r="D132" s="78">
        <f>'Приложение 1'!D138*42</f>
        <v>1428</v>
      </c>
      <c r="E132" s="78">
        <f>'Приложение 1'!E138*42</f>
        <v>2856</v>
      </c>
      <c r="F132" s="78">
        <f>'Приложение 1'!F138*42</f>
        <v>2856</v>
      </c>
      <c r="G132" s="78">
        <f>'Приложение 1'!G138*42</f>
        <v>2856</v>
      </c>
      <c r="H132" s="78">
        <f>'Приложение 1'!H138*42</f>
        <v>4284</v>
      </c>
      <c r="I132" s="78">
        <f>'Приложение 1'!I138*42</f>
        <v>4284</v>
      </c>
      <c r="J132" s="78">
        <f>'Приложение 1'!J138*42</f>
        <v>5712</v>
      </c>
      <c r="K132" s="78">
        <f>'Приложение 1'!K138*42</f>
        <v>7140</v>
      </c>
      <c r="L132" s="78">
        <f>'Приложение 1'!L138*42</f>
        <v>7140</v>
      </c>
      <c r="M132" s="80"/>
      <c r="N132" s="80"/>
      <c r="O132" s="80"/>
      <c r="P132" s="80"/>
      <c r="Q132" s="80"/>
      <c r="R132" s="80"/>
      <c r="S132" s="80"/>
      <c r="T132" s="80"/>
      <c r="U132" s="31"/>
    </row>
    <row r="133" spans="1:21" x14ac:dyDescent="0.25">
      <c r="A133" s="163" t="s">
        <v>17</v>
      </c>
      <c r="B133" s="78">
        <f>'Приложение 1'!B139*42</f>
        <v>2856</v>
      </c>
      <c r="C133" s="78">
        <f>'Приложение 1'!C139*42</f>
        <v>1428</v>
      </c>
      <c r="D133" s="78" t="s">
        <v>28</v>
      </c>
      <c r="E133" s="78">
        <f>'Приложение 1'!E139*42</f>
        <v>1428</v>
      </c>
      <c r="F133" s="78">
        <f>'Приложение 1'!F139*42</f>
        <v>1428</v>
      </c>
      <c r="G133" s="78">
        <f>'Приложение 1'!G139*42</f>
        <v>1428</v>
      </c>
      <c r="H133" s="78">
        <f>'Приложение 1'!H139*42</f>
        <v>2856</v>
      </c>
      <c r="I133" s="78">
        <f>'Приложение 1'!I139*42</f>
        <v>2856</v>
      </c>
      <c r="J133" s="78">
        <f>'Приложение 1'!J139*42</f>
        <v>4284</v>
      </c>
      <c r="K133" s="78">
        <f>'Приложение 1'!K139*42</f>
        <v>5712</v>
      </c>
      <c r="L133" s="78">
        <f>'Приложение 1'!L139*42</f>
        <v>5712</v>
      </c>
      <c r="M133" s="80"/>
      <c r="N133" s="80"/>
      <c r="O133" s="80"/>
      <c r="P133" s="80"/>
      <c r="Q133" s="80"/>
      <c r="R133" s="80"/>
      <c r="S133" s="80"/>
      <c r="T133" s="80"/>
      <c r="U133" s="31"/>
    </row>
    <row r="134" spans="1:21" x14ac:dyDescent="0.25">
      <c r="A134" s="163" t="s">
        <v>18</v>
      </c>
      <c r="B134" s="78">
        <f>'Приложение 1'!B140*42</f>
        <v>4284</v>
      </c>
      <c r="C134" s="78">
        <f>'Приложение 1'!C140*42</f>
        <v>2856</v>
      </c>
      <c r="D134" s="78">
        <f>'Приложение 1'!D140*42</f>
        <v>1428</v>
      </c>
      <c r="E134" s="78" t="s">
        <v>28</v>
      </c>
      <c r="F134" s="78">
        <f>'Приложение 1'!F140*42</f>
        <v>1428</v>
      </c>
      <c r="G134" s="78">
        <f>'Приложение 1'!G140*42</f>
        <v>1428</v>
      </c>
      <c r="H134" s="78">
        <f>'Приложение 1'!H140*42</f>
        <v>1428</v>
      </c>
      <c r="I134" s="78">
        <f>'Приложение 1'!I140*42</f>
        <v>1428</v>
      </c>
      <c r="J134" s="78">
        <f>'Приложение 1'!J140*42</f>
        <v>2856</v>
      </c>
      <c r="K134" s="78">
        <f>'Приложение 1'!K140*42</f>
        <v>4284</v>
      </c>
      <c r="L134" s="78">
        <f>'Приложение 1'!L140*42</f>
        <v>4284</v>
      </c>
      <c r="M134" s="80"/>
      <c r="N134" s="80"/>
      <c r="O134" s="80"/>
      <c r="P134" s="80"/>
      <c r="Q134" s="80"/>
      <c r="R134" s="80"/>
      <c r="S134" s="80"/>
      <c r="T134" s="80"/>
      <c r="U134" s="31"/>
    </row>
    <row r="135" spans="1:21" x14ac:dyDescent="0.25">
      <c r="A135" s="163" t="s">
        <v>19</v>
      </c>
      <c r="B135" s="78">
        <f>'Приложение 1'!B141*42</f>
        <v>4284</v>
      </c>
      <c r="C135" s="78">
        <f>'Приложение 1'!C141*42</f>
        <v>2856</v>
      </c>
      <c r="D135" s="78">
        <f>'Приложение 1'!D141*42</f>
        <v>1428</v>
      </c>
      <c r="E135" s="78">
        <f>'Приложение 1'!E141*42</f>
        <v>1428</v>
      </c>
      <c r="F135" s="78" t="s">
        <v>28</v>
      </c>
      <c r="G135" s="78">
        <f>'Приложение 1'!G141*42</f>
        <v>1428</v>
      </c>
      <c r="H135" s="78">
        <f>'Приложение 1'!H141*42</f>
        <v>1428</v>
      </c>
      <c r="I135" s="78">
        <f>'Приложение 1'!I141*42</f>
        <v>1428</v>
      </c>
      <c r="J135" s="78">
        <f>'Приложение 1'!J141*42</f>
        <v>2856</v>
      </c>
      <c r="K135" s="78">
        <f>'Приложение 1'!K141*42</f>
        <v>4284</v>
      </c>
      <c r="L135" s="78">
        <f>'Приложение 1'!L141*42</f>
        <v>4284</v>
      </c>
      <c r="M135" s="80"/>
      <c r="N135" s="80"/>
      <c r="O135" s="80"/>
      <c r="P135" s="80"/>
      <c r="Q135" s="80"/>
      <c r="R135" s="80"/>
      <c r="S135" s="80"/>
      <c r="T135" s="80"/>
      <c r="U135" s="31"/>
    </row>
    <row r="136" spans="1:21" x14ac:dyDescent="0.25">
      <c r="A136" s="163" t="s">
        <v>20</v>
      </c>
      <c r="B136" s="78">
        <f>'Приложение 1'!B142*42</f>
        <v>4284</v>
      </c>
      <c r="C136" s="78">
        <f>'Приложение 1'!C142*42</f>
        <v>2856</v>
      </c>
      <c r="D136" s="78">
        <f>'Приложение 1'!D142*42</f>
        <v>1428</v>
      </c>
      <c r="E136" s="78">
        <f>'Приложение 1'!E142*42</f>
        <v>1428</v>
      </c>
      <c r="F136" s="78">
        <f>'Приложение 1'!F142*42</f>
        <v>1428</v>
      </c>
      <c r="G136" s="78" t="s">
        <v>28</v>
      </c>
      <c r="H136" s="78">
        <f>'Приложение 1'!H142*42</f>
        <v>1176</v>
      </c>
      <c r="I136" s="78">
        <f>'Приложение 1'!I142*42</f>
        <v>1176</v>
      </c>
      <c r="J136" s="78">
        <f>'Приложение 1'!J142*42</f>
        <v>2856</v>
      </c>
      <c r="K136" s="78">
        <f>'Приложение 1'!K142*42</f>
        <v>4284</v>
      </c>
      <c r="L136" s="78">
        <f>'Приложение 1'!L142*42</f>
        <v>4620</v>
      </c>
      <c r="M136" s="80"/>
      <c r="N136" s="80"/>
      <c r="O136" s="80"/>
      <c r="P136" s="80"/>
      <c r="Q136" s="80"/>
      <c r="R136" s="80"/>
      <c r="S136" s="80"/>
      <c r="T136" s="80"/>
      <c r="U136" s="31"/>
    </row>
    <row r="137" spans="1:21" x14ac:dyDescent="0.25">
      <c r="A137" s="163" t="s">
        <v>31</v>
      </c>
      <c r="B137" s="78">
        <f>'Приложение 1'!B143*42</f>
        <v>4620</v>
      </c>
      <c r="C137" s="78">
        <f>'Приложение 1'!C143*42</f>
        <v>4284</v>
      </c>
      <c r="D137" s="78">
        <f>'Приложение 1'!D143*42</f>
        <v>2856</v>
      </c>
      <c r="E137" s="78">
        <f>'Приложение 1'!E143*42</f>
        <v>1428</v>
      </c>
      <c r="F137" s="78">
        <f>'Приложение 1'!F143*42</f>
        <v>1428</v>
      </c>
      <c r="G137" s="78">
        <f>'Приложение 1'!G143*42</f>
        <v>1176</v>
      </c>
      <c r="H137" s="78" t="s">
        <v>28</v>
      </c>
      <c r="I137" s="78">
        <f>'Приложение 1'!I143*42</f>
        <v>1176</v>
      </c>
      <c r="J137" s="78">
        <f>'Приложение 1'!J143*42</f>
        <v>2856</v>
      </c>
      <c r="K137" s="78">
        <f>'Приложение 1'!K143*42</f>
        <v>4284</v>
      </c>
      <c r="L137" s="78">
        <f>'Приложение 1'!L143*42</f>
        <v>4620</v>
      </c>
      <c r="M137" s="80"/>
      <c r="N137" s="80"/>
      <c r="O137" s="80"/>
      <c r="P137" s="80"/>
      <c r="Q137" s="80"/>
      <c r="R137" s="80"/>
      <c r="S137" s="80"/>
      <c r="T137" s="80"/>
      <c r="U137" s="31"/>
    </row>
    <row r="138" spans="1:21" x14ac:dyDescent="0.25">
      <c r="A138" s="163" t="s">
        <v>50</v>
      </c>
      <c r="B138" s="78">
        <f>'Приложение 1'!B144*42</f>
        <v>4620</v>
      </c>
      <c r="C138" s="78">
        <f>'Приложение 1'!C144*42</f>
        <v>4284</v>
      </c>
      <c r="D138" s="78">
        <f>'Приложение 1'!D144*42</f>
        <v>2856</v>
      </c>
      <c r="E138" s="78">
        <f>'Приложение 1'!E144*42</f>
        <v>1428</v>
      </c>
      <c r="F138" s="78">
        <f>'Приложение 1'!F144*42</f>
        <v>1428</v>
      </c>
      <c r="G138" s="78">
        <f>'Приложение 1'!G144*42</f>
        <v>1176</v>
      </c>
      <c r="H138" s="78">
        <f>'Приложение 1'!H144*42</f>
        <v>1176</v>
      </c>
      <c r="I138" s="78" t="s">
        <v>28</v>
      </c>
      <c r="J138" s="78">
        <f>'Приложение 1'!J144*42</f>
        <v>1428</v>
      </c>
      <c r="K138" s="78">
        <f>'Приложение 1'!K144*42</f>
        <v>2856</v>
      </c>
      <c r="L138" s="78">
        <f>'Приложение 1'!L144*42</f>
        <v>2856</v>
      </c>
      <c r="M138" s="80"/>
      <c r="N138" s="80"/>
      <c r="O138" s="80"/>
      <c r="P138" s="80"/>
      <c r="Q138" s="80"/>
      <c r="R138" s="80"/>
      <c r="S138" s="80"/>
      <c r="T138" s="80"/>
      <c r="U138" s="31"/>
    </row>
    <row r="139" spans="1:21" x14ac:dyDescent="0.25">
      <c r="A139" s="163" t="s">
        <v>51</v>
      </c>
      <c r="B139" s="78">
        <f>'Приложение 1'!B145*42</f>
        <v>6048</v>
      </c>
      <c r="C139" s="78">
        <f>'Приложение 1'!C145*42</f>
        <v>5712</v>
      </c>
      <c r="D139" s="78">
        <f>'Приложение 1'!D145*42</f>
        <v>4284</v>
      </c>
      <c r="E139" s="78">
        <f>'Приложение 1'!E145*42</f>
        <v>2856</v>
      </c>
      <c r="F139" s="78">
        <f>'Приложение 1'!F145*42</f>
        <v>2856</v>
      </c>
      <c r="G139" s="78">
        <f>'Приложение 1'!G145*42</f>
        <v>2856</v>
      </c>
      <c r="H139" s="78">
        <f>'Приложение 1'!H145*42</f>
        <v>2856</v>
      </c>
      <c r="I139" s="78">
        <f>'Приложение 1'!I145*42</f>
        <v>1428</v>
      </c>
      <c r="J139" s="78" t="s">
        <v>28</v>
      </c>
      <c r="K139" s="78">
        <f>'Приложение 1'!K145*42</f>
        <v>1428</v>
      </c>
      <c r="L139" s="78">
        <f>'Приложение 1'!L145*42</f>
        <v>1428</v>
      </c>
      <c r="M139" s="80"/>
      <c r="N139" s="80"/>
      <c r="O139" s="80"/>
      <c r="P139" s="80"/>
      <c r="Q139" s="80"/>
      <c r="R139" s="80"/>
      <c r="S139" s="80"/>
      <c r="T139" s="80"/>
      <c r="U139" s="31"/>
    </row>
    <row r="140" spans="1:21" x14ac:dyDescent="0.25">
      <c r="A140" s="163" t="s">
        <v>52</v>
      </c>
      <c r="B140" s="78">
        <f>'Приложение 1'!B146*42</f>
        <v>7476</v>
      </c>
      <c r="C140" s="78">
        <f>'Приложение 1'!C146*42</f>
        <v>7140</v>
      </c>
      <c r="D140" s="78">
        <f>'Приложение 1'!D146*42</f>
        <v>5712</v>
      </c>
      <c r="E140" s="78">
        <f>'Приложение 1'!E146*42</f>
        <v>4284</v>
      </c>
      <c r="F140" s="78">
        <f>'Приложение 1'!F146*42</f>
        <v>4284</v>
      </c>
      <c r="G140" s="78">
        <f>'Приложение 1'!G146*42</f>
        <v>4284</v>
      </c>
      <c r="H140" s="78">
        <f>'Приложение 1'!H146*42</f>
        <v>4284</v>
      </c>
      <c r="I140" s="78">
        <f>'Приложение 1'!I146*42</f>
        <v>2856</v>
      </c>
      <c r="J140" s="78">
        <f>'Приложение 1'!J146*42</f>
        <v>1428</v>
      </c>
      <c r="K140" s="78" t="s">
        <v>28</v>
      </c>
      <c r="L140" s="78">
        <f>'Приложение 1'!L146*42</f>
        <v>1428</v>
      </c>
      <c r="M140" s="80"/>
      <c r="N140" s="80"/>
      <c r="O140" s="80"/>
      <c r="P140" s="80"/>
      <c r="Q140" s="80"/>
      <c r="R140" s="80"/>
      <c r="S140" s="80"/>
      <c r="T140" s="80"/>
      <c r="U140" s="31"/>
    </row>
    <row r="141" spans="1:21" x14ac:dyDescent="0.25">
      <c r="A141" s="163" t="s">
        <v>53</v>
      </c>
      <c r="B141" s="78">
        <f>'Приложение 1'!B147*42</f>
        <v>7476</v>
      </c>
      <c r="C141" s="78">
        <f>'Приложение 1'!C147*42</f>
        <v>7140</v>
      </c>
      <c r="D141" s="78">
        <f>'Приложение 1'!D147*42</f>
        <v>5712</v>
      </c>
      <c r="E141" s="78">
        <f>'Приложение 1'!E147*42</f>
        <v>4284</v>
      </c>
      <c r="F141" s="78">
        <f>'Приложение 1'!F147*42</f>
        <v>4284</v>
      </c>
      <c r="G141" s="78">
        <f>'Приложение 1'!G147*42</f>
        <v>4620</v>
      </c>
      <c r="H141" s="78">
        <f>'Приложение 1'!H147*42</f>
        <v>4620</v>
      </c>
      <c r="I141" s="78">
        <f>'Приложение 1'!I147*42</f>
        <v>2856</v>
      </c>
      <c r="J141" s="78">
        <f>'Приложение 1'!J147*42</f>
        <v>1428</v>
      </c>
      <c r="K141" s="78">
        <f>'Приложение 1'!K147*42</f>
        <v>1428</v>
      </c>
      <c r="L141" s="78" t="s">
        <v>28</v>
      </c>
      <c r="M141" s="80"/>
      <c r="N141" s="80"/>
      <c r="O141" s="80"/>
      <c r="P141" s="80"/>
      <c r="Q141" s="80"/>
      <c r="R141" s="80"/>
      <c r="S141" s="80"/>
      <c r="T141" s="80"/>
      <c r="U141" s="31"/>
    </row>
    <row r="142" spans="1:2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31"/>
    </row>
    <row r="143" spans="1:21" x14ac:dyDescent="0.25">
      <c r="A143" s="157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8"/>
      <c r="M143" s="168"/>
      <c r="N143" s="80"/>
      <c r="O143" s="80"/>
      <c r="P143" s="192" t="s">
        <v>70</v>
      </c>
      <c r="Q143" s="192"/>
      <c r="R143" s="192"/>
      <c r="S143" s="192"/>
      <c r="T143" s="192"/>
      <c r="U143" s="31"/>
    </row>
    <row r="144" spans="1:21" x14ac:dyDescent="0.25">
      <c r="A144" s="157" t="s">
        <v>71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48"/>
      <c r="M144" s="148"/>
      <c r="N144" s="80"/>
      <c r="O144" s="80"/>
      <c r="P144" s="80"/>
      <c r="Q144" s="80"/>
      <c r="R144" s="80"/>
      <c r="S144" s="80"/>
      <c r="T144" s="80"/>
      <c r="U144" s="31"/>
    </row>
    <row r="145" spans="1:21" ht="95.25" x14ac:dyDescent="0.25">
      <c r="A145" s="163"/>
      <c r="B145" s="79" t="s">
        <v>15</v>
      </c>
      <c r="C145" s="79" t="s">
        <v>16</v>
      </c>
      <c r="D145" s="79" t="s">
        <v>17</v>
      </c>
      <c r="E145" s="79" t="s">
        <v>32</v>
      </c>
      <c r="F145" s="79" t="s">
        <v>33</v>
      </c>
      <c r="G145" s="79" t="s">
        <v>34</v>
      </c>
      <c r="H145" s="79" t="s">
        <v>35</v>
      </c>
      <c r="I145" s="79" t="s">
        <v>36</v>
      </c>
      <c r="J145" s="79" t="s">
        <v>37</v>
      </c>
      <c r="K145" s="79" t="s">
        <v>38</v>
      </c>
      <c r="L145" s="79" t="s">
        <v>39</v>
      </c>
      <c r="M145" s="79" t="s">
        <v>40</v>
      </c>
      <c r="N145" s="80"/>
      <c r="O145" s="80"/>
      <c r="P145" s="80"/>
      <c r="Q145" s="80"/>
      <c r="R145" s="80"/>
      <c r="S145" s="80"/>
      <c r="T145" s="80"/>
      <c r="U145" s="31"/>
    </row>
    <row r="146" spans="1:21" x14ac:dyDescent="0.25">
      <c r="A146" s="163" t="s">
        <v>15</v>
      </c>
      <c r="B146" s="78" t="s">
        <v>28</v>
      </c>
      <c r="C146" s="78">
        <f>'Приложение 1'!C153*42</f>
        <v>1428</v>
      </c>
      <c r="D146" s="78">
        <f>'Приложение 1'!D153*42</f>
        <v>2856</v>
      </c>
      <c r="E146" s="78">
        <f>'Приложение 1'!E153*42</f>
        <v>4284</v>
      </c>
      <c r="F146" s="78">
        <f>'Приложение 1'!F153*42</f>
        <v>4284</v>
      </c>
      <c r="G146" s="78">
        <f>'Приложение 1'!G153*42</f>
        <v>4284</v>
      </c>
      <c r="H146" s="78">
        <f>'Приложение 1'!H153*42</f>
        <v>5712</v>
      </c>
      <c r="I146" s="78">
        <f>'Приложение 1'!I153*42</f>
        <v>7140</v>
      </c>
      <c r="J146" s="78">
        <f>'Приложение 1'!J153*42</f>
        <v>8568</v>
      </c>
      <c r="K146" s="78">
        <f>'Приложение 1'!K153*42</f>
        <v>9996</v>
      </c>
      <c r="L146" s="78">
        <f>'Приложение 1'!L153*42</f>
        <v>11424</v>
      </c>
      <c r="M146" s="78">
        <f>'Приложение 1'!M153*42</f>
        <v>12852</v>
      </c>
      <c r="N146" s="80"/>
      <c r="O146" s="80"/>
      <c r="P146" s="80"/>
      <c r="Q146" s="80"/>
      <c r="R146" s="80"/>
      <c r="S146" s="80"/>
      <c r="T146" s="80"/>
      <c r="U146" s="31"/>
    </row>
    <row r="147" spans="1:21" x14ac:dyDescent="0.25">
      <c r="A147" s="163" t="s">
        <v>16</v>
      </c>
      <c r="B147" s="78">
        <f>'Приложение 1'!B154*42</f>
        <v>1428</v>
      </c>
      <c r="C147" s="78" t="s">
        <v>28</v>
      </c>
      <c r="D147" s="78">
        <f>'Приложение 1'!D154*42</f>
        <v>1428</v>
      </c>
      <c r="E147" s="78">
        <f>'Приложение 1'!E154*42</f>
        <v>2856</v>
      </c>
      <c r="F147" s="78">
        <f>'Приложение 1'!F154*42</f>
        <v>2856</v>
      </c>
      <c r="G147" s="78">
        <f>'Приложение 1'!G154*42</f>
        <v>2856</v>
      </c>
      <c r="H147" s="78">
        <f>'Приложение 1'!H154*42</f>
        <v>4284</v>
      </c>
      <c r="I147" s="78">
        <f>'Приложение 1'!I154*42</f>
        <v>5712</v>
      </c>
      <c r="J147" s="78">
        <f>'Приложение 1'!J154*42</f>
        <v>7140</v>
      </c>
      <c r="K147" s="78">
        <f>'Приложение 1'!K154*42</f>
        <v>8568</v>
      </c>
      <c r="L147" s="78">
        <f>'Приложение 1'!L154*42</f>
        <v>9996</v>
      </c>
      <c r="M147" s="78">
        <f>'Приложение 1'!M154*42</f>
        <v>11424</v>
      </c>
      <c r="N147" s="80"/>
      <c r="O147" s="80"/>
      <c r="P147" s="80"/>
      <c r="Q147" s="80"/>
      <c r="R147" s="80"/>
      <c r="S147" s="80"/>
      <c r="T147" s="80"/>
      <c r="U147" s="31"/>
    </row>
    <row r="148" spans="1:21" x14ac:dyDescent="0.25">
      <c r="A148" s="163" t="s">
        <v>17</v>
      </c>
      <c r="B148" s="78">
        <f>'Приложение 1'!B155*42</f>
        <v>2856</v>
      </c>
      <c r="C148" s="78">
        <f>'Приложение 1'!C155*42</f>
        <v>1428</v>
      </c>
      <c r="D148" s="78" t="s">
        <v>28</v>
      </c>
      <c r="E148" s="78">
        <f>'Приложение 1'!E155*42</f>
        <v>1428</v>
      </c>
      <c r="F148" s="78">
        <f>'Приложение 1'!F155*42</f>
        <v>1428</v>
      </c>
      <c r="G148" s="78">
        <f>'Приложение 1'!G155*42</f>
        <v>1428</v>
      </c>
      <c r="H148" s="78">
        <f>'Приложение 1'!H155*42</f>
        <v>2856</v>
      </c>
      <c r="I148" s="78">
        <f>'Приложение 1'!I155*42</f>
        <v>4284</v>
      </c>
      <c r="J148" s="78">
        <f>'Приложение 1'!J155*42</f>
        <v>5712</v>
      </c>
      <c r="K148" s="78">
        <f>'Приложение 1'!K155*42</f>
        <v>7140</v>
      </c>
      <c r="L148" s="78">
        <f>'Приложение 1'!L155*42</f>
        <v>8568</v>
      </c>
      <c r="M148" s="78">
        <f>'Приложение 1'!M155*42</f>
        <v>9996</v>
      </c>
      <c r="N148" s="80"/>
      <c r="O148" s="80"/>
      <c r="P148" s="80"/>
      <c r="Q148" s="80"/>
      <c r="R148" s="80"/>
      <c r="S148" s="80"/>
      <c r="T148" s="80"/>
      <c r="U148" s="31"/>
    </row>
    <row r="149" spans="1:21" x14ac:dyDescent="0.25">
      <c r="A149" s="163" t="s">
        <v>32</v>
      </c>
      <c r="B149" s="78">
        <f>'Приложение 1'!B156*42</f>
        <v>4284</v>
      </c>
      <c r="C149" s="78">
        <f>'Приложение 1'!C156*42</f>
        <v>2856</v>
      </c>
      <c r="D149" s="78">
        <f>'Приложение 1'!D156*42</f>
        <v>1428</v>
      </c>
      <c r="E149" s="78" t="s">
        <v>28</v>
      </c>
      <c r="F149" s="78">
        <f>'Приложение 1'!F156*42</f>
        <v>1428</v>
      </c>
      <c r="G149" s="78">
        <f>'Приложение 1'!G156*42</f>
        <v>1428</v>
      </c>
      <c r="H149" s="78">
        <f>'Приложение 1'!H156*42</f>
        <v>2856</v>
      </c>
      <c r="I149" s="78">
        <f>'Приложение 1'!I156*42</f>
        <v>4284</v>
      </c>
      <c r="J149" s="78">
        <f>'Приложение 1'!J156*42</f>
        <v>5712</v>
      </c>
      <c r="K149" s="78">
        <f>'Приложение 1'!K156*42</f>
        <v>7140</v>
      </c>
      <c r="L149" s="78">
        <f>'Приложение 1'!L156*42</f>
        <v>8568</v>
      </c>
      <c r="M149" s="78">
        <f>'Приложение 1'!M156*42</f>
        <v>9996</v>
      </c>
      <c r="N149" s="80"/>
      <c r="O149" s="80"/>
      <c r="P149" s="80"/>
      <c r="Q149" s="80"/>
      <c r="R149" s="80"/>
      <c r="S149" s="80"/>
      <c r="T149" s="80"/>
      <c r="U149" s="31"/>
    </row>
    <row r="150" spans="1:21" x14ac:dyDescent="0.25">
      <c r="A150" s="163" t="s">
        <v>33</v>
      </c>
      <c r="B150" s="78">
        <f>'Приложение 1'!B157*42</f>
        <v>4284</v>
      </c>
      <c r="C150" s="78">
        <f>'Приложение 1'!C157*42</f>
        <v>2856</v>
      </c>
      <c r="D150" s="78">
        <f>'Приложение 1'!D157*42</f>
        <v>1428</v>
      </c>
      <c r="E150" s="78">
        <f>'Приложение 1'!E157*42</f>
        <v>1428</v>
      </c>
      <c r="F150" s="78" t="s">
        <v>28</v>
      </c>
      <c r="G150" s="78">
        <f>'Приложение 1'!G157*42</f>
        <v>1428</v>
      </c>
      <c r="H150" s="78">
        <f>'Приложение 1'!H157*42</f>
        <v>2856</v>
      </c>
      <c r="I150" s="78">
        <f>'Приложение 1'!I157*42</f>
        <v>4284</v>
      </c>
      <c r="J150" s="78">
        <f>'Приложение 1'!J157*42</f>
        <v>5712</v>
      </c>
      <c r="K150" s="78">
        <f>'Приложение 1'!K157*42</f>
        <v>7140</v>
      </c>
      <c r="L150" s="78">
        <f>'Приложение 1'!L157*42</f>
        <v>8568</v>
      </c>
      <c r="M150" s="78">
        <f>'Приложение 1'!M157*42</f>
        <v>9996</v>
      </c>
      <c r="N150" s="80"/>
      <c r="O150" s="80"/>
      <c r="P150" s="80"/>
      <c r="Q150" s="80"/>
      <c r="R150" s="80"/>
      <c r="S150" s="80"/>
      <c r="T150" s="80"/>
      <c r="U150" s="31"/>
    </row>
    <row r="151" spans="1:21" x14ac:dyDescent="0.25">
      <c r="A151" s="163" t="s">
        <v>34</v>
      </c>
      <c r="B151" s="78">
        <f>'Приложение 1'!B158*42</f>
        <v>4284</v>
      </c>
      <c r="C151" s="78">
        <f>'Приложение 1'!C158*42</f>
        <v>2856</v>
      </c>
      <c r="D151" s="78">
        <f>'Приложение 1'!D158*42</f>
        <v>1428</v>
      </c>
      <c r="E151" s="78">
        <f>'Приложение 1'!E158*42</f>
        <v>1428</v>
      </c>
      <c r="F151" s="78">
        <f>'Приложение 1'!F158*42</f>
        <v>1428</v>
      </c>
      <c r="G151" s="78" t="s">
        <v>28</v>
      </c>
      <c r="H151" s="78">
        <f>'Приложение 1'!H158*42</f>
        <v>1428</v>
      </c>
      <c r="I151" s="78">
        <f>'Приложение 1'!I158*42</f>
        <v>2856</v>
      </c>
      <c r="J151" s="78">
        <f>'Приложение 1'!J158*42</f>
        <v>4284</v>
      </c>
      <c r="K151" s="78">
        <f>'Приложение 1'!K158*42</f>
        <v>5712</v>
      </c>
      <c r="L151" s="78">
        <f>'Приложение 1'!L158*42</f>
        <v>7140</v>
      </c>
      <c r="M151" s="78">
        <f>'Приложение 1'!M158*42</f>
        <v>8568</v>
      </c>
      <c r="N151" s="80"/>
      <c r="O151" s="80"/>
      <c r="P151" s="80"/>
      <c r="Q151" s="80"/>
      <c r="R151" s="80"/>
      <c r="S151" s="80"/>
      <c r="T151" s="80"/>
      <c r="U151" s="31"/>
    </row>
    <row r="152" spans="1:21" x14ac:dyDescent="0.25">
      <c r="A152" s="163" t="s">
        <v>35</v>
      </c>
      <c r="B152" s="78">
        <f>'Приложение 1'!B159*42</f>
        <v>5712</v>
      </c>
      <c r="C152" s="78">
        <f>'Приложение 1'!C159*42</f>
        <v>4284</v>
      </c>
      <c r="D152" s="78">
        <f>'Приложение 1'!D159*42</f>
        <v>2856</v>
      </c>
      <c r="E152" s="78">
        <f>'Приложение 1'!E159*42</f>
        <v>2856</v>
      </c>
      <c r="F152" s="78">
        <f>'Приложение 1'!F159*42</f>
        <v>2856</v>
      </c>
      <c r="G152" s="78">
        <f>'Приложение 1'!G159*42</f>
        <v>1428</v>
      </c>
      <c r="H152" s="78" t="s">
        <v>28</v>
      </c>
      <c r="I152" s="78">
        <f>'Приложение 1'!I159*42</f>
        <v>1428</v>
      </c>
      <c r="J152" s="78">
        <f>'Приложение 1'!J159*42</f>
        <v>2856</v>
      </c>
      <c r="K152" s="78">
        <f>'Приложение 1'!K159*42</f>
        <v>4284</v>
      </c>
      <c r="L152" s="78">
        <f>'Приложение 1'!L159*42</f>
        <v>5712</v>
      </c>
      <c r="M152" s="78">
        <f>'Приложение 1'!M159*42</f>
        <v>7140</v>
      </c>
      <c r="N152" s="80"/>
      <c r="O152" s="80"/>
      <c r="P152" s="80"/>
      <c r="Q152" s="80"/>
      <c r="R152" s="80"/>
      <c r="S152" s="80"/>
      <c r="T152" s="80"/>
      <c r="U152" s="31"/>
    </row>
    <row r="153" spans="1:21" x14ac:dyDescent="0.25">
      <c r="A153" s="163" t="s">
        <v>36</v>
      </c>
      <c r="B153" s="78">
        <f>'Приложение 1'!B160*42</f>
        <v>7140</v>
      </c>
      <c r="C153" s="78">
        <f>'Приложение 1'!C160*42</f>
        <v>5712</v>
      </c>
      <c r="D153" s="78">
        <f>'Приложение 1'!D160*42</f>
        <v>4284</v>
      </c>
      <c r="E153" s="78">
        <f>'Приложение 1'!E160*42</f>
        <v>4284</v>
      </c>
      <c r="F153" s="78">
        <f>'Приложение 1'!F160*42</f>
        <v>4284</v>
      </c>
      <c r="G153" s="78">
        <f>'Приложение 1'!G160*42</f>
        <v>2856</v>
      </c>
      <c r="H153" s="78">
        <f>'Приложение 1'!H160*42</f>
        <v>1428</v>
      </c>
      <c r="I153" s="78" t="s">
        <v>28</v>
      </c>
      <c r="J153" s="78">
        <f>'Приложение 1'!J160*42</f>
        <v>1428</v>
      </c>
      <c r="K153" s="78">
        <f>'Приложение 1'!K160*42</f>
        <v>2856</v>
      </c>
      <c r="L153" s="78">
        <f>'Приложение 1'!L160*42</f>
        <v>4284</v>
      </c>
      <c r="M153" s="78">
        <f>'Приложение 1'!M160*42</f>
        <v>5712</v>
      </c>
      <c r="N153" s="80"/>
      <c r="O153" s="80"/>
      <c r="P153" s="80"/>
      <c r="Q153" s="80"/>
      <c r="R153" s="80"/>
      <c r="S153" s="80"/>
      <c r="T153" s="80"/>
      <c r="U153" s="31"/>
    </row>
    <row r="154" spans="1:21" x14ac:dyDescent="0.25">
      <c r="A154" s="163" t="s">
        <v>37</v>
      </c>
      <c r="B154" s="78">
        <f>'Приложение 1'!B161*42</f>
        <v>8568</v>
      </c>
      <c r="C154" s="78">
        <f>'Приложение 1'!C161*42</f>
        <v>7140</v>
      </c>
      <c r="D154" s="78">
        <f>'Приложение 1'!D161*42</f>
        <v>5712</v>
      </c>
      <c r="E154" s="78">
        <f>'Приложение 1'!E161*42</f>
        <v>5712</v>
      </c>
      <c r="F154" s="78">
        <f>'Приложение 1'!F161*42</f>
        <v>5712</v>
      </c>
      <c r="G154" s="78">
        <f>'Приложение 1'!G161*42</f>
        <v>4284</v>
      </c>
      <c r="H154" s="78">
        <f>'Приложение 1'!H161*42</f>
        <v>2856</v>
      </c>
      <c r="I154" s="78">
        <f>'Приложение 1'!I161*42</f>
        <v>1428</v>
      </c>
      <c r="J154" s="78" t="s">
        <v>28</v>
      </c>
      <c r="K154" s="78">
        <f>'Приложение 1'!K161*42</f>
        <v>1428</v>
      </c>
      <c r="L154" s="78">
        <f>'Приложение 1'!L161*42</f>
        <v>2856</v>
      </c>
      <c r="M154" s="78">
        <f>'Приложение 1'!M161*42</f>
        <v>4284</v>
      </c>
      <c r="N154" s="80"/>
      <c r="O154" s="80"/>
      <c r="P154" s="80"/>
      <c r="Q154" s="80"/>
      <c r="R154" s="80"/>
      <c r="S154" s="80"/>
      <c r="T154" s="80"/>
      <c r="U154" s="31"/>
    </row>
    <row r="155" spans="1:21" x14ac:dyDescent="0.25">
      <c r="A155" s="163" t="s">
        <v>38</v>
      </c>
      <c r="B155" s="78">
        <f>'Приложение 1'!B162*42</f>
        <v>9996</v>
      </c>
      <c r="C155" s="78">
        <f>'Приложение 1'!C162*42</f>
        <v>8568</v>
      </c>
      <c r="D155" s="78">
        <f>'Приложение 1'!D162*42</f>
        <v>7140</v>
      </c>
      <c r="E155" s="78">
        <f>'Приложение 1'!E162*42</f>
        <v>7140</v>
      </c>
      <c r="F155" s="78">
        <f>'Приложение 1'!F162*42</f>
        <v>7140</v>
      </c>
      <c r="G155" s="78">
        <f>'Приложение 1'!G162*42</f>
        <v>5712</v>
      </c>
      <c r="H155" s="78">
        <f>'Приложение 1'!H162*42</f>
        <v>4284</v>
      </c>
      <c r="I155" s="78">
        <f>'Приложение 1'!I162*42</f>
        <v>2856</v>
      </c>
      <c r="J155" s="78">
        <f>'Приложение 1'!J162*42</f>
        <v>1428</v>
      </c>
      <c r="K155" s="78" t="s">
        <v>28</v>
      </c>
      <c r="L155" s="78">
        <f>'Приложение 1'!L162*42</f>
        <v>1428</v>
      </c>
      <c r="M155" s="78">
        <f>'Приложение 1'!M162*42</f>
        <v>2856</v>
      </c>
      <c r="N155" s="80"/>
      <c r="O155" s="80"/>
      <c r="P155" s="80"/>
      <c r="Q155" s="80"/>
      <c r="R155" s="80"/>
      <c r="S155" s="80"/>
      <c r="T155" s="80"/>
      <c r="U155" s="31"/>
    </row>
    <row r="156" spans="1:21" x14ac:dyDescent="0.25">
      <c r="A156" s="163" t="s">
        <v>39</v>
      </c>
      <c r="B156" s="78">
        <f>'Приложение 1'!B163*42</f>
        <v>11424</v>
      </c>
      <c r="C156" s="78">
        <f>'Приложение 1'!C163*42</f>
        <v>9996</v>
      </c>
      <c r="D156" s="78">
        <f>'Приложение 1'!D163*42</f>
        <v>8568</v>
      </c>
      <c r="E156" s="78">
        <f>'Приложение 1'!E163*42</f>
        <v>8568</v>
      </c>
      <c r="F156" s="78">
        <f>'Приложение 1'!F163*42</f>
        <v>8568</v>
      </c>
      <c r="G156" s="78">
        <f>'Приложение 1'!G163*42</f>
        <v>7140</v>
      </c>
      <c r="H156" s="78">
        <f>'Приложение 1'!H163*42</f>
        <v>5712</v>
      </c>
      <c r="I156" s="78">
        <f>'Приложение 1'!I163*42</f>
        <v>4284</v>
      </c>
      <c r="J156" s="78">
        <f>'Приложение 1'!J163*42</f>
        <v>2856</v>
      </c>
      <c r="K156" s="78">
        <f>'Приложение 1'!K163*42</f>
        <v>1428</v>
      </c>
      <c r="L156" s="78" t="s">
        <v>28</v>
      </c>
      <c r="M156" s="78">
        <f>'Приложение 1'!M163*42</f>
        <v>1428</v>
      </c>
      <c r="N156" s="80"/>
      <c r="O156" s="80"/>
      <c r="P156" s="80"/>
      <c r="Q156" s="80"/>
      <c r="R156" s="80"/>
      <c r="S156" s="80"/>
      <c r="T156" s="80"/>
      <c r="U156" s="31"/>
    </row>
    <row r="157" spans="1:21" x14ac:dyDescent="0.25">
      <c r="A157" s="163" t="s">
        <v>40</v>
      </c>
      <c r="B157" s="78">
        <f>'Приложение 1'!B164*42</f>
        <v>12852</v>
      </c>
      <c r="C157" s="78">
        <f>'Приложение 1'!C164*42</f>
        <v>11424</v>
      </c>
      <c r="D157" s="78">
        <f>'Приложение 1'!D164*42</f>
        <v>9996</v>
      </c>
      <c r="E157" s="78">
        <f>'Приложение 1'!E164*42</f>
        <v>9996</v>
      </c>
      <c r="F157" s="78">
        <f>'Приложение 1'!F164*42</f>
        <v>9996</v>
      </c>
      <c r="G157" s="78">
        <f>'Приложение 1'!G164*42</f>
        <v>8568</v>
      </c>
      <c r="H157" s="78">
        <f>'Приложение 1'!H164*42</f>
        <v>7140</v>
      </c>
      <c r="I157" s="78">
        <f>'Приложение 1'!I164*42</f>
        <v>5712</v>
      </c>
      <c r="J157" s="78">
        <f>'Приложение 1'!J164*42</f>
        <v>4284</v>
      </c>
      <c r="K157" s="78">
        <f>'Приложение 1'!K164*42</f>
        <v>2856</v>
      </c>
      <c r="L157" s="78">
        <f>'Приложение 1'!L164*42</f>
        <v>1428</v>
      </c>
      <c r="M157" s="78" t="s">
        <v>28</v>
      </c>
      <c r="N157" s="80"/>
      <c r="O157" s="80"/>
      <c r="P157" s="80"/>
      <c r="Q157" s="80"/>
      <c r="R157" s="80"/>
      <c r="S157" s="80"/>
      <c r="T157" s="80"/>
      <c r="U157" s="31"/>
    </row>
    <row r="158" spans="1:21" x14ac:dyDescent="0.25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31"/>
    </row>
    <row r="159" spans="1:21" x14ac:dyDescent="0.25">
      <c r="A159" s="157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8"/>
      <c r="N159" s="168"/>
      <c r="O159" s="168"/>
      <c r="P159" s="192" t="s">
        <v>72</v>
      </c>
      <c r="Q159" s="192"/>
      <c r="R159" s="192"/>
      <c r="S159" s="192"/>
      <c r="T159" s="192"/>
      <c r="U159" s="31"/>
    </row>
    <row r="160" spans="1:21" x14ac:dyDescent="0.25">
      <c r="A160" s="157" t="s">
        <v>73</v>
      </c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48"/>
      <c r="P160" s="148"/>
      <c r="Q160" s="148"/>
      <c r="R160" s="148"/>
      <c r="S160" s="148"/>
      <c r="T160" s="72"/>
      <c r="U160" s="31"/>
    </row>
    <row r="161" spans="1:21" ht="95.25" x14ac:dyDescent="0.25">
      <c r="A161" s="128"/>
      <c r="B161" s="15" t="s">
        <v>63</v>
      </c>
      <c r="C161" s="15" t="s">
        <v>62</v>
      </c>
      <c r="D161" s="15" t="s">
        <v>15</v>
      </c>
      <c r="E161" s="15" t="s">
        <v>16</v>
      </c>
      <c r="F161" s="15" t="s">
        <v>17</v>
      </c>
      <c r="G161" s="15" t="s">
        <v>32</v>
      </c>
      <c r="H161" s="15" t="s">
        <v>33</v>
      </c>
      <c r="I161" s="15" t="s">
        <v>34</v>
      </c>
      <c r="J161" s="15" t="s">
        <v>35</v>
      </c>
      <c r="K161" s="15" t="s">
        <v>36</v>
      </c>
      <c r="L161" s="15" t="s">
        <v>37</v>
      </c>
      <c r="M161" s="15" t="s">
        <v>38</v>
      </c>
      <c r="N161" s="15" t="s">
        <v>39</v>
      </c>
      <c r="O161" s="15" t="s">
        <v>40</v>
      </c>
      <c r="P161" s="130"/>
      <c r="Q161" s="130"/>
      <c r="R161" s="130"/>
      <c r="S161" s="130"/>
      <c r="T161" s="72"/>
      <c r="U161" s="31"/>
    </row>
    <row r="162" spans="1:21" x14ac:dyDescent="0.25">
      <c r="A162" s="128" t="s">
        <v>63</v>
      </c>
      <c r="B162" s="17" t="s">
        <v>28</v>
      </c>
      <c r="C162" s="17">
        <v>1680</v>
      </c>
      <c r="D162" s="17">
        <v>3780</v>
      </c>
      <c r="E162" s="17">
        <v>4284</v>
      </c>
      <c r="F162" s="17">
        <v>5712</v>
      </c>
      <c r="G162" s="17">
        <v>7140</v>
      </c>
      <c r="H162" s="17">
        <v>7140</v>
      </c>
      <c r="I162" s="17">
        <v>7140</v>
      </c>
      <c r="J162" s="17">
        <v>8568</v>
      </c>
      <c r="K162" s="17">
        <v>9996</v>
      </c>
      <c r="L162" s="17">
        <v>11424</v>
      </c>
      <c r="M162" s="17">
        <v>12852</v>
      </c>
      <c r="N162" s="17">
        <v>14280</v>
      </c>
      <c r="O162" s="17">
        <v>15708</v>
      </c>
      <c r="P162" s="76"/>
      <c r="Q162" s="76"/>
      <c r="R162" s="76"/>
      <c r="S162" s="76"/>
      <c r="T162" s="72"/>
      <c r="U162" s="31"/>
    </row>
    <row r="163" spans="1:21" x14ac:dyDescent="0.25">
      <c r="A163" s="128" t="s">
        <v>62</v>
      </c>
      <c r="B163" s="17">
        <v>1680</v>
      </c>
      <c r="C163" s="17" t="s">
        <v>28</v>
      </c>
      <c r="D163" s="17">
        <v>2100</v>
      </c>
      <c r="E163" s="17">
        <v>2856</v>
      </c>
      <c r="F163" s="17">
        <v>4284</v>
      </c>
      <c r="G163" s="17">
        <v>5712</v>
      </c>
      <c r="H163" s="17">
        <v>5712</v>
      </c>
      <c r="I163" s="17">
        <v>5712</v>
      </c>
      <c r="J163" s="17">
        <v>7140</v>
      </c>
      <c r="K163" s="17">
        <v>8568</v>
      </c>
      <c r="L163" s="17">
        <v>9996</v>
      </c>
      <c r="M163" s="17">
        <v>11424</v>
      </c>
      <c r="N163" s="17">
        <v>12852</v>
      </c>
      <c r="O163" s="17">
        <v>14280</v>
      </c>
      <c r="P163" s="76"/>
      <c r="Q163" s="76"/>
      <c r="R163" s="76"/>
      <c r="S163" s="76"/>
      <c r="T163" s="72"/>
      <c r="U163" s="31"/>
    </row>
    <row r="164" spans="1:21" x14ac:dyDescent="0.25">
      <c r="A164" s="128" t="s">
        <v>15</v>
      </c>
      <c r="B164" s="17">
        <v>3780</v>
      </c>
      <c r="C164" s="17">
        <v>2100</v>
      </c>
      <c r="D164" s="17" t="s">
        <v>28</v>
      </c>
      <c r="E164" s="17">
        <v>1428</v>
      </c>
      <c r="F164" s="17">
        <v>2856</v>
      </c>
      <c r="G164" s="17">
        <v>4284</v>
      </c>
      <c r="H164" s="17">
        <v>4284</v>
      </c>
      <c r="I164" s="17">
        <v>4284</v>
      </c>
      <c r="J164" s="17">
        <v>5712</v>
      </c>
      <c r="K164" s="17">
        <v>7140</v>
      </c>
      <c r="L164" s="17">
        <v>8568</v>
      </c>
      <c r="M164" s="17">
        <v>9996</v>
      </c>
      <c r="N164" s="17">
        <v>11424</v>
      </c>
      <c r="O164" s="17">
        <v>12852</v>
      </c>
      <c r="P164" s="76"/>
      <c r="Q164" s="76"/>
      <c r="R164" s="76"/>
      <c r="S164" s="76"/>
      <c r="T164" s="72"/>
      <c r="U164" s="31"/>
    </row>
    <row r="165" spans="1:21" x14ac:dyDescent="0.25">
      <c r="A165" s="128" t="s">
        <v>16</v>
      </c>
      <c r="B165" s="17">
        <v>4284</v>
      </c>
      <c r="C165" s="17">
        <v>2856</v>
      </c>
      <c r="D165" s="17">
        <v>1428</v>
      </c>
      <c r="E165" s="17" t="s">
        <v>28</v>
      </c>
      <c r="F165" s="17">
        <v>1428</v>
      </c>
      <c r="G165" s="17">
        <v>2856</v>
      </c>
      <c r="H165" s="17">
        <v>2856</v>
      </c>
      <c r="I165" s="17">
        <v>2856</v>
      </c>
      <c r="J165" s="17">
        <v>4284</v>
      </c>
      <c r="K165" s="17">
        <v>5712</v>
      </c>
      <c r="L165" s="17">
        <v>7140</v>
      </c>
      <c r="M165" s="17">
        <v>8568</v>
      </c>
      <c r="N165" s="17">
        <v>9996</v>
      </c>
      <c r="O165" s="17">
        <v>11424</v>
      </c>
      <c r="P165" s="76"/>
      <c r="Q165" s="76"/>
      <c r="R165" s="76"/>
      <c r="S165" s="76"/>
      <c r="T165" s="72"/>
      <c r="U165" s="31"/>
    </row>
    <row r="166" spans="1:21" x14ac:dyDescent="0.25">
      <c r="A166" s="128" t="s">
        <v>17</v>
      </c>
      <c r="B166" s="17">
        <v>5712</v>
      </c>
      <c r="C166" s="17">
        <v>4284</v>
      </c>
      <c r="D166" s="17">
        <v>2856</v>
      </c>
      <c r="E166" s="17">
        <v>1428</v>
      </c>
      <c r="F166" s="17" t="s">
        <v>28</v>
      </c>
      <c r="G166" s="17">
        <v>1428</v>
      </c>
      <c r="H166" s="17">
        <v>1428</v>
      </c>
      <c r="I166" s="17">
        <v>1428</v>
      </c>
      <c r="J166" s="17">
        <v>2856</v>
      </c>
      <c r="K166" s="17">
        <v>4284</v>
      </c>
      <c r="L166" s="17">
        <v>5712</v>
      </c>
      <c r="M166" s="17">
        <v>7140</v>
      </c>
      <c r="N166" s="17">
        <v>8568</v>
      </c>
      <c r="O166" s="17">
        <v>9996</v>
      </c>
      <c r="P166" s="76"/>
      <c r="Q166" s="76"/>
      <c r="R166" s="76"/>
      <c r="S166" s="76"/>
      <c r="T166" s="72"/>
      <c r="U166" s="31"/>
    </row>
    <row r="167" spans="1:21" x14ac:dyDescent="0.25">
      <c r="A167" s="128" t="s">
        <v>32</v>
      </c>
      <c r="B167" s="17">
        <v>7140</v>
      </c>
      <c r="C167" s="17">
        <v>5712</v>
      </c>
      <c r="D167" s="17">
        <v>4284</v>
      </c>
      <c r="E167" s="17">
        <v>2856</v>
      </c>
      <c r="F167" s="17">
        <v>1428</v>
      </c>
      <c r="G167" s="17" t="s">
        <v>28</v>
      </c>
      <c r="H167" s="17">
        <v>1428</v>
      </c>
      <c r="I167" s="17">
        <v>1428</v>
      </c>
      <c r="J167" s="17">
        <v>2856</v>
      </c>
      <c r="K167" s="17">
        <v>4284</v>
      </c>
      <c r="L167" s="17">
        <v>5712</v>
      </c>
      <c r="M167" s="17">
        <v>7140</v>
      </c>
      <c r="N167" s="17">
        <v>8568</v>
      </c>
      <c r="O167" s="17">
        <v>9996</v>
      </c>
      <c r="P167" s="76"/>
      <c r="Q167" s="76"/>
      <c r="R167" s="76"/>
      <c r="S167" s="76"/>
      <c r="T167" s="72"/>
      <c r="U167" s="31"/>
    </row>
    <row r="168" spans="1:21" x14ac:dyDescent="0.25">
      <c r="A168" s="128" t="s">
        <v>33</v>
      </c>
      <c r="B168" s="17">
        <v>7140</v>
      </c>
      <c r="C168" s="17">
        <v>5712</v>
      </c>
      <c r="D168" s="17">
        <v>4284</v>
      </c>
      <c r="E168" s="17">
        <v>2856</v>
      </c>
      <c r="F168" s="17">
        <v>1428</v>
      </c>
      <c r="G168" s="17">
        <v>1428</v>
      </c>
      <c r="H168" s="17" t="s">
        <v>28</v>
      </c>
      <c r="I168" s="17">
        <v>1428</v>
      </c>
      <c r="J168" s="17">
        <v>2856</v>
      </c>
      <c r="K168" s="17">
        <v>4284</v>
      </c>
      <c r="L168" s="17">
        <v>5712</v>
      </c>
      <c r="M168" s="17">
        <v>7140</v>
      </c>
      <c r="N168" s="17">
        <v>8568</v>
      </c>
      <c r="O168" s="17">
        <v>9996</v>
      </c>
      <c r="P168" s="76"/>
      <c r="Q168" s="76"/>
      <c r="R168" s="76"/>
      <c r="S168" s="76"/>
      <c r="T168" s="72"/>
      <c r="U168" s="31"/>
    </row>
    <row r="169" spans="1:21" x14ac:dyDescent="0.25">
      <c r="A169" s="128" t="s">
        <v>34</v>
      </c>
      <c r="B169" s="17">
        <v>7140</v>
      </c>
      <c r="C169" s="17">
        <v>5712</v>
      </c>
      <c r="D169" s="17">
        <v>4284</v>
      </c>
      <c r="E169" s="17">
        <v>2856</v>
      </c>
      <c r="F169" s="17">
        <v>1428</v>
      </c>
      <c r="G169" s="17">
        <v>1428</v>
      </c>
      <c r="H169" s="17">
        <v>1428</v>
      </c>
      <c r="I169" s="17" t="s">
        <v>28</v>
      </c>
      <c r="J169" s="17">
        <v>1428</v>
      </c>
      <c r="K169" s="17">
        <v>2856</v>
      </c>
      <c r="L169" s="17">
        <v>4284</v>
      </c>
      <c r="M169" s="17">
        <v>5712</v>
      </c>
      <c r="N169" s="17">
        <v>7140</v>
      </c>
      <c r="O169" s="17">
        <v>8568</v>
      </c>
      <c r="P169" s="76"/>
      <c r="Q169" s="76"/>
      <c r="R169" s="76"/>
      <c r="S169" s="76"/>
      <c r="T169" s="72"/>
      <c r="U169" s="31"/>
    </row>
    <row r="170" spans="1:21" x14ac:dyDescent="0.25">
      <c r="A170" s="128" t="s">
        <v>35</v>
      </c>
      <c r="B170" s="17">
        <v>8568</v>
      </c>
      <c r="C170" s="17">
        <v>7140</v>
      </c>
      <c r="D170" s="17">
        <v>5712</v>
      </c>
      <c r="E170" s="17">
        <v>4284</v>
      </c>
      <c r="F170" s="17">
        <v>2856</v>
      </c>
      <c r="G170" s="17">
        <v>2856</v>
      </c>
      <c r="H170" s="17">
        <v>2856</v>
      </c>
      <c r="I170" s="17">
        <v>1428</v>
      </c>
      <c r="J170" s="17" t="s">
        <v>28</v>
      </c>
      <c r="K170" s="17">
        <v>1428</v>
      </c>
      <c r="L170" s="17">
        <v>2856</v>
      </c>
      <c r="M170" s="17">
        <v>4284</v>
      </c>
      <c r="N170" s="17">
        <v>5712</v>
      </c>
      <c r="O170" s="17">
        <v>7140</v>
      </c>
      <c r="P170" s="76"/>
      <c r="Q170" s="76"/>
      <c r="R170" s="76"/>
      <c r="S170" s="76"/>
      <c r="T170" s="72"/>
      <c r="U170" s="31"/>
    </row>
    <row r="171" spans="1:21" x14ac:dyDescent="0.25">
      <c r="A171" s="128" t="s">
        <v>36</v>
      </c>
      <c r="B171" s="17">
        <v>9996</v>
      </c>
      <c r="C171" s="17">
        <v>8568</v>
      </c>
      <c r="D171" s="17">
        <v>7140</v>
      </c>
      <c r="E171" s="17">
        <v>5712</v>
      </c>
      <c r="F171" s="17">
        <v>4284</v>
      </c>
      <c r="G171" s="17">
        <v>4284</v>
      </c>
      <c r="H171" s="17">
        <v>4284</v>
      </c>
      <c r="I171" s="17">
        <v>2856</v>
      </c>
      <c r="J171" s="17">
        <v>1428</v>
      </c>
      <c r="K171" s="17" t="s">
        <v>28</v>
      </c>
      <c r="L171" s="17">
        <v>1428</v>
      </c>
      <c r="M171" s="17">
        <v>2856</v>
      </c>
      <c r="N171" s="17">
        <v>4284</v>
      </c>
      <c r="O171" s="17">
        <v>5712</v>
      </c>
      <c r="P171" s="76"/>
      <c r="Q171" s="76"/>
      <c r="R171" s="76"/>
      <c r="S171" s="76"/>
      <c r="T171" s="72"/>
      <c r="U171" s="31"/>
    </row>
    <row r="172" spans="1:21" x14ac:dyDescent="0.25">
      <c r="A172" s="128" t="s">
        <v>37</v>
      </c>
      <c r="B172" s="17">
        <v>11424</v>
      </c>
      <c r="C172" s="17">
        <v>9996</v>
      </c>
      <c r="D172" s="17">
        <v>8568</v>
      </c>
      <c r="E172" s="17">
        <v>7140</v>
      </c>
      <c r="F172" s="17">
        <v>5712</v>
      </c>
      <c r="G172" s="17">
        <v>5712</v>
      </c>
      <c r="H172" s="17">
        <v>5712</v>
      </c>
      <c r="I172" s="17">
        <v>4284</v>
      </c>
      <c r="J172" s="17">
        <v>2856</v>
      </c>
      <c r="K172" s="17">
        <v>1428</v>
      </c>
      <c r="L172" s="17" t="s">
        <v>28</v>
      </c>
      <c r="M172" s="17">
        <v>1428</v>
      </c>
      <c r="N172" s="17">
        <v>2856</v>
      </c>
      <c r="O172" s="17">
        <v>4284</v>
      </c>
      <c r="P172" s="76"/>
      <c r="Q172" s="76"/>
      <c r="R172" s="76"/>
      <c r="S172" s="76"/>
      <c r="T172" s="72"/>
      <c r="U172" s="31"/>
    </row>
    <row r="173" spans="1:21" x14ac:dyDescent="0.25">
      <c r="A173" s="128" t="s">
        <v>38</v>
      </c>
      <c r="B173" s="17">
        <v>12852</v>
      </c>
      <c r="C173" s="17">
        <v>11424</v>
      </c>
      <c r="D173" s="17">
        <v>9996</v>
      </c>
      <c r="E173" s="17">
        <v>8568</v>
      </c>
      <c r="F173" s="17">
        <v>7140</v>
      </c>
      <c r="G173" s="17">
        <v>7140</v>
      </c>
      <c r="H173" s="17">
        <v>7140</v>
      </c>
      <c r="I173" s="17">
        <v>5712</v>
      </c>
      <c r="J173" s="17">
        <v>4284</v>
      </c>
      <c r="K173" s="17">
        <v>2856</v>
      </c>
      <c r="L173" s="17">
        <v>1428</v>
      </c>
      <c r="M173" s="17" t="s">
        <v>28</v>
      </c>
      <c r="N173" s="17">
        <v>1428</v>
      </c>
      <c r="O173" s="17">
        <v>2856</v>
      </c>
      <c r="P173" s="76"/>
      <c r="Q173" s="76"/>
      <c r="R173" s="76"/>
      <c r="S173" s="76"/>
      <c r="T173" s="72"/>
      <c r="U173" s="31"/>
    </row>
    <row r="174" spans="1:21" x14ac:dyDescent="0.25">
      <c r="A174" s="128" t="s">
        <v>39</v>
      </c>
      <c r="B174" s="17">
        <v>14280</v>
      </c>
      <c r="C174" s="17">
        <v>12852</v>
      </c>
      <c r="D174" s="17">
        <v>11424</v>
      </c>
      <c r="E174" s="17">
        <v>9996</v>
      </c>
      <c r="F174" s="17">
        <v>8568</v>
      </c>
      <c r="G174" s="17">
        <v>8568</v>
      </c>
      <c r="H174" s="17">
        <v>8568</v>
      </c>
      <c r="I174" s="17">
        <v>7140</v>
      </c>
      <c r="J174" s="17">
        <v>5712</v>
      </c>
      <c r="K174" s="17">
        <v>4284</v>
      </c>
      <c r="L174" s="17">
        <v>2856</v>
      </c>
      <c r="M174" s="17">
        <v>1428</v>
      </c>
      <c r="N174" s="17" t="s">
        <v>28</v>
      </c>
      <c r="O174" s="17">
        <v>1428</v>
      </c>
      <c r="P174" s="76"/>
      <c r="Q174" s="76"/>
      <c r="R174" s="76"/>
      <c r="S174" s="76"/>
      <c r="T174" s="72"/>
      <c r="U174" s="31"/>
    </row>
    <row r="175" spans="1:21" x14ac:dyDescent="0.25">
      <c r="A175" s="128" t="s">
        <v>40</v>
      </c>
      <c r="B175" s="17">
        <v>15708</v>
      </c>
      <c r="C175" s="17">
        <v>14280</v>
      </c>
      <c r="D175" s="17">
        <v>12852</v>
      </c>
      <c r="E175" s="17">
        <v>11424</v>
      </c>
      <c r="F175" s="17">
        <v>9996</v>
      </c>
      <c r="G175" s="17">
        <v>9996</v>
      </c>
      <c r="H175" s="17">
        <v>9996</v>
      </c>
      <c r="I175" s="17">
        <v>8568</v>
      </c>
      <c r="J175" s="17">
        <v>7140</v>
      </c>
      <c r="K175" s="17">
        <v>5712</v>
      </c>
      <c r="L175" s="17">
        <v>4284</v>
      </c>
      <c r="M175" s="17">
        <v>2856</v>
      </c>
      <c r="N175" s="17">
        <v>1428</v>
      </c>
      <c r="O175" s="17" t="s">
        <v>28</v>
      </c>
      <c r="P175" s="76"/>
      <c r="Q175" s="76"/>
      <c r="R175" s="76"/>
      <c r="S175" s="76"/>
      <c r="T175" s="72"/>
      <c r="U175" s="31"/>
    </row>
    <row r="176" spans="1:21" x14ac:dyDescent="0.25">
      <c r="A176" s="72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2"/>
      <c r="U176" s="31"/>
    </row>
    <row r="177" spans="1:20" ht="18.75" customHeight="1" x14ac:dyDescent="0.25">
      <c r="A177" s="97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31"/>
      <c r="M177" s="31"/>
      <c r="N177" s="29"/>
      <c r="O177" s="29"/>
      <c r="P177" s="178" t="s">
        <v>98</v>
      </c>
      <c r="Q177" s="178"/>
      <c r="R177" s="178"/>
      <c r="S177" s="178"/>
      <c r="T177" s="178"/>
    </row>
    <row r="178" spans="1:20" x14ac:dyDescent="0.25">
      <c r="A178" s="18" t="s">
        <v>99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89"/>
      <c r="M178" s="89"/>
      <c r="N178" s="29"/>
      <c r="O178" s="29"/>
      <c r="P178" s="29"/>
      <c r="Q178" s="29"/>
      <c r="R178" s="29"/>
      <c r="S178" s="29"/>
      <c r="T178" s="29"/>
    </row>
    <row r="179" spans="1:20" ht="83.25" x14ac:dyDescent="0.25">
      <c r="A179" s="99"/>
      <c r="B179" s="16" t="s">
        <v>2</v>
      </c>
      <c r="C179" s="139" t="s">
        <v>24</v>
      </c>
      <c r="D179" s="16" t="s">
        <v>23</v>
      </c>
      <c r="E179" s="16" t="s">
        <v>22</v>
      </c>
      <c r="F179" s="16" t="s">
        <v>91</v>
      </c>
      <c r="G179" s="16" t="s">
        <v>31</v>
      </c>
      <c r="H179" s="16" t="s">
        <v>50</v>
      </c>
      <c r="I179" s="16" t="s">
        <v>51</v>
      </c>
      <c r="J179" s="16" t="s">
        <v>52</v>
      </c>
      <c r="K179" s="16" t="s">
        <v>53</v>
      </c>
      <c r="L179" s="16" t="s">
        <v>54</v>
      </c>
      <c r="M179" s="16" t="s">
        <v>55</v>
      </c>
      <c r="N179" s="16" t="s">
        <v>56</v>
      </c>
      <c r="O179" s="16" t="s">
        <v>57</v>
      </c>
      <c r="P179" s="132" t="s">
        <v>100</v>
      </c>
      <c r="Q179" s="29"/>
      <c r="R179" s="29"/>
      <c r="S179" s="29"/>
      <c r="T179" s="29"/>
    </row>
    <row r="180" spans="1:20" x14ac:dyDescent="0.25">
      <c r="A180" s="99" t="s">
        <v>2</v>
      </c>
      <c r="B180" s="17" t="s">
        <v>28</v>
      </c>
      <c r="C180" s="17">
        <v>1428</v>
      </c>
      <c r="D180" s="17">
        <v>2856</v>
      </c>
      <c r="E180" s="17">
        <v>2856</v>
      </c>
      <c r="F180" s="17">
        <v>3780</v>
      </c>
      <c r="G180" s="17">
        <v>3780</v>
      </c>
      <c r="H180" s="17">
        <v>4284</v>
      </c>
      <c r="I180" s="17">
        <v>5712</v>
      </c>
      <c r="J180" s="17">
        <v>7140</v>
      </c>
      <c r="K180" s="17">
        <v>7140</v>
      </c>
      <c r="L180" s="17">
        <v>8568</v>
      </c>
      <c r="M180" s="17">
        <v>9996</v>
      </c>
      <c r="N180" s="17">
        <v>11424</v>
      </c>
      <c r="O180" s="17">
        <v>11424</v>
      </c>
      <c r="P180" s="17">
        <v>14280</v>
      </c>
      <c r="Q180" s="29"/>
      <c r="R180" s="29"/>
      <c r="S180" s="29"/>
      <c r="T180" s="29"/>
    </row>
    <row r="181" spans="1:20" x14ac:dyDescent="0.25">
      <c r="A181" s="99" t="s">
        <v>24</v>
      </c>
      <c r="B181" s="17">
        <v>1428</v>
      </c>
      <c r="C181" s="17" t="s">
        <v>28</v>
      </c>
      <c r="D181" s="17">
        <v>1428</v>
      </c>
      <c r="E181" s="17">
        <v>1428</v>
      </c>
      <c r="F181" s="17">
        <v>2856</v>
      </c>
      <c r="G181" s="17">
        <v>2856</v>
      </c>
      <c r="H181" s="17">
        <v>2856</v>
      </c>
      <c r="I181" s="17">
        <v>4284</v>
      </c>
      <c r="J181" s="17">
        <v>5712</v>
      </c>
      <c r="K181" s="17">
        <v>5712</v>
      </c>
      <c r="L181" s="17">
        <v>7140</v>
      </c>
      <c r="M181" s="17">
        <v>8568</v>
      </c>
      <c r="N181" s="17">
        <v>9996</v>
      </c>
      <c r="O181" s="17">
        <v>9996</v>
      </c>
      <c r="P181" s="17">
        <v>12852</v>
      </c>
      <c r="Q181" s="29"/>
      <c r="R181" s="29"/>
      <c r="S181" s="29"/>
      <c r="T181" s="29"/>
    </row>
    <row r="182" spans="1:20" x14ac:dyDescent="0.25">
      <c r="A182" s="99" t="s">
        <v>23</v>
      </c>
      <c r="B182" s="17">
        <v>2856</v>
      </c>
      <c r="C182" s="17">
        <v>1428</v>
      </c>
      <c r="D182" s="17" t="s">
        <v>28</v>
      </c>
      <c r="E182" s="17">
        <v>1176</v>
      </c>
      <c r="F182" s="17">
        <v>1176</v>
      </c>
      <c r="G182" s="17">
        <v>1176</v>
      </c>
      <c r="H182" s="17">
        <v>1176</v>
      </c>
      <c r="I182" s="17">
        <v>2856</v>
      </c>
      <c r="J182" s="17">
        <v>4284</v>
      </c>
      <c r="K182" s="17">
        <v>4620</v>
      </c>
      <c r="L182" s="17">
        <v>6048</v>
      </c>
      <c r="M182" s="17">
        <v>7476</v>
      </c>
      <c r="N182" s="17">
        <v>8904</v>
      </c>
      <c r="O182" s="17">
        <v>8904</v>
      </c>
      <c r="P182" s="17">
        <v>11760</v>
      </c>
      <c r="Q182" s="29"/>
      <c r="R182" s="29"/>
      <c r="S182" s="29"/>
      <c r="T182" s="29"/>
    </row>
    <row r="183" spans="1:20" x14ac:dyDescent="0.25">
      <c r="A183" s="99" t="s">
        <v>22</v>
      </c>
      <c r="B183" s="17">
        <v>2856</v>
      </c>
      <c r="C183" s="17">
        <v>1428</v>
      </c>
      <c r="D183" s="17">
        <v>1176</v>
      </c>
      <c r="E183" s="17" t="s">
        <v>28</v>
      </c>
      <c r="F183" s="17">
        <v>1176</v>
      </c>
      <c r="G183" s="17">
        <v>1176</v>
      </c>
      <c r="H183" s="17">
        <v>1176</v>
      </c>
      <c r="I183" s="17">
        <v>2856</v>
      </c>
      <c r="J183" s="17">
        <v>4284</v>
      </c>
      <c r="K183" s="17">
        <v>4620</v>
      </c>
      <c r="L183" s="17">
        <v>6048</v>
      </c>
      <c r="M183" s="17">
        <v>7476</v>
      </c>
      <c r="N183" s="17">
        <v>8904</v>
      </c>
      <c r="O183" s="17">
        <v>8904</v>
      </c>
      <c r="P183" s="17">
        <v>11760</v>
      </c>
      <c r="Q183" s="29"/>
      <c r="R183" s="29"/>
      <c r="S183" s="29"/>
      <c r="T183" s="29"/>
    </row>
    <row r="184" spans="1:20" x14ac:dyDescent="0.25">
      <c r="A184" s="99" t="s">
        <v>91</v>
      </c>
      <c r="B184" s="17">
        <v>3780</v>
      </c>
      <c r="C184" s="17">
        <v>2856</v>
      </c>
      <c r="D184" s="17">
        <v>1176</v>
      </c>
      <c r="E184" s="17">
        <v>1176</v>
      </c>
      <c r="F184" s="17" t="s">
        <v>28</v>
      </c>
      <c r="G184" s="17">
        <v>1176</v>
      </c>
      <c r="H184" s="17">
        <v>1176</v>
      </c>
      <c r="I184" s="17">
        <v>2856</v>
      </c>
      <c r="J184" s="17">
        <v>4284</v>
      </c>
      <c r="K184" s="17">
        <v>4620</v>
      </c>
      <c r="L184" s="17">
        <v>6048</v>
      </c>
      <c r="M184" s="17">
        <v>7476</v>
      </c>
      <c r="N184" s="17">
        <v>8904</v>
      </c>
      <c r="O184" s="17">
        <v>8904</v>
      </c>
      <c r="P184" s="17">
        <v>11760</v>
      </c>
      <c r="Q184" s="29"/>
      <c r="R184" s="29"/>
      <c r="S184" s="29"/>
      <c r="T184" s="29"/>
    </row>
    <row r="185" spans="1:20" x14ac:dyDescent="0.25">
      <c r="A185" s="99" t="s">
        <v>31</v>
      </c>
      <c r="B185" s="17">
        <v>3780</v>
      </c>
      <c r="C185" s="17">
        <v>2856</v>
      </c>
      <c r="D185" s="17">
        <v>1176</v>
      </c>
      <c r="E185" s="17">
        <v>1176</v>
      </c>
      <c r="F185" s="17">
        <v>1176</v>
      </c>
      <c r="G185" s="17" t="s">
        <v>28</v>
      </c>
      <c r="H185" s="17">
        <v>1176</v>
      </c>
      <c r="I185" s="17">
        <v>2856</v>
      </c>
      <c r="J185" s="17">
        <v>4284</v>
      </c>
      <c r="K185" s="17">
        <v>4620</v>
      </c>
      <c r="L185" s="17">
        <v>6048</v>
      </c>
      <c r="M185" s="17">
        <v>7476</v>
      </c>
      <c r="N185" s="17">
        <v>8904</v>
      </c>
      <c r="O185" s="17">
        <v>8904</v>
      </c>
      <c r="P185" s="17">
        <v>11760</v>
      </c>
      <c r="Q185" s="29"/>
      <c r="R185" s="29"/>
      <c r="S185" s="29"/>
      <c r="T185" s="29"/>
    </row>
    <row r="186" spans="1:20" x14ac:dyDescent="0.25">
      <c r="A186" s="99" t="s">
        <v>50</v>
      </c>
      <c r="B186" s="17">
        <v>4284</v>
      </c>
      <c r="C186" s="17">
        <v>2856</v>
      </c>
      <c r="D186" s="17">
        <v>1176</v>
      </c>
      <c r="E186" s="17">
        <v>1176</v>
      </c>
      <c r="F186" s="17">
        <v>1176</v>
      </c>
      <c r="G186" s="17">
        <v>1176</v>
      </c>
      <c r="H186" s="17" t="s">
        <v>28</v>
      </c>
      <c r="I186" s="17">
        <v>1428</v>
      </c>
      <c r="J186" s="17">
        <v>2856</v>
      </c>
      <c r="K186" s="17">
        <v>2856</v>
      </c>
      <c r="L186" s="17">
        <v>4284</v>
      </c>
      <c r="M186" s="17">
        <v>5712</v>
      </c>
      <c r="N186" s="17">
        <v>7140</v>
      </c>
      <c r="O186" s="17">
        <v>7140</v>
      </c>
      <c r="P186" s="17">
        <v>9996</v>
      </c>
      <c r="Q186" s="29"/>
      <c r="R186" s="29"/>
      <c r="S186" s="29"/>
      <c r="T186" s="29"/>
    </row>
    <row r="187" spans="1:20" x14ac:dyDescent="0.25">
      <c r="A187" s="99" t="s">
        <v>51</v>
      </c>
      <c r="B187" s="17">
        <v>5712</v>
      </c>
      <c r="C187" s="17">
        <v>4284</v>
      </c>
      <c r="D187" s="17">
        <v>2856</v>
      </c>
      <c r="E187" s="17">
        <v>2856</v>
      </c>
      <c r="F187" s="17">
        <v>2856</v>
      </c>
      <c r="G187" s="17">
        <v>2856</v>
      </c>
      <c r="H187" s="17">
        <v>1428</v>
      </c>
      <c r="I187" s="17" t="s">
        <v>28</v>
      </c>
      <c r="J187" s="17">
        <v>1428</v>
      </c>
      <c r="K187" s="17">
        <v>1428</v>
      </c>
      <c r="L187" s="17">
        <v>2856</v>
      </c>
      <c r="M187" s="17">
        <v>4284</v>
      </c>
      <c r="N187" s="17">
        <v>5712</v>
      </c>
      <c r="O187" s="17">
        <v>5712</v>
      </c>
      <c r="P187" s="17">
        <v>8568</v>
      </c>
      <c r="Q187" s="29"/>
      <c r="R187" s="29"/>
      <c r="S187" s="29"/>
      <c r="T187" s="29"/>
    </row>
    <row r="188" spans="1:20" x14ac:dyDescent="0.25">
      <c r="A188" s="99" t="s">
        <v>52</v>
      </c>
      <c r="B188" s="17">
        <v>7140</v>
      </c>
      <c r="C188" s="17">
        <v>5712</v>
      </c>
      <c r="D188" s="17">
        <v>4284</v>
      </c>
      <c r="E188" s="17">
        <v>4284</v>
      </c>
      <c r="F188" s="17">
        <v>4284</v>
      </c>
      <c r="G188" s="17">
        <v>4284</v>
      </c>
      <c r="H188" s="17">
        <v>2856</v>
      </c>
      <c r="I188" s="17">
        <v>1428</v>
      </c>
      <c r="J188" s="17" t="s">
        <v>28</v>
      </c>
      <c r="K188" s="17">
        <v>1428</v>
      </c>
      <c r="L188" s="17">
        <v>1428</v>
      </c>
      <c r="M188" s="17">
        <v>2856</v>
      </c>
      <c r="N188" s="17">
        <v>4284</v>
      </c>
      <c r="O188" s="17">
        <v>4284</v>
      </c>
      <c r="P188" s="17">
        <v>7140</v>
      </c>
      <c r="Q188" s="29"/>
      <c r="R188" s="29"/>
      <c r="S188" s="29"/>
      <c r="T188" s="29"/>
    </row>
    <row r="189" spans="1:20" x14ac:dyDescent="0.25">
      <c r="A189" s="99" t="s">
        <v>53</v>
      </c>
      <c r="B189" s="17">
        <v>7140</v>
      </c>
      <c r="C189" s="17">
        <v>5712</v>
      </c>
      <c r="D189" s="17">
        <v>4620</v>
      </c>
      <c r="E189" s="17">
        <v>4620</v>
      </c>
      <c r="F189" s="17">
        <v>4620</v>
      </c>
      <c r="G189" s="17">
        <v>4620</v>
      </c>
      <c r="H189" s="17">
        <v>2856</v>
      </c>
      <c r="I189" s="17">
        <v>1428</v>
      </c>
      <c r="J189" s="17">
        <v>1428</v>
      </c>
      <c r="K189" s="17" t="s">
        <v>28</v>
      </c>
      <c r="L189" s="17">
        <v>1428</v>
      </c>
      <c r="M189" s="17">
        <v>2856</v>
      </c>
      <c r="N189" s="17">
        <v>4284</v>
      </c>
      <c r="O189" s="17">
        <v>4284</v>
      </c>
      <c r="P189" s="17">
        <v>7140</v>
      </c>
      <c r="Q189" s="29"/>
      <c r="R189" s="29"/>
      <c r="S189" s="29"/>
      <c r="T189" s="29"/>
    </row>
    <row r="190" spans="1:20" x14ac:dyDescent="0.25">
      <c r="A190" s="99" t="s">
        <v>54</v>
      </c>
      <c r="B190" s="17">
        <v>8568</v>
      </c>
      <c r="C190" s="17">
        <v>7140</v>
      </c>
      <c r="D190" s="17">
        <v>6048</v>
      </c>
      <c r="E190" s="17">
        <v>6048</v>
      </c>
      <c r="F190" s="17">
        <v>6048</v>
      </c>
      <c r="G190" s="17">
        <v>6048</v>
      </c>
      <c r="H190" s="17">
        <v>4284</v>
      </c>
      <c r="I190" s="17">
        <v>2856</v>
      </c>
      <c r="J190" s="17">
        <v>1428</v>
      </c>
      <c r="K190" s="17">
        <v>1428</v>
      </c>
      <c r="L190" s="17" t="s">
        <v>28</v>
      </c>
      <c r="M190" s="17">
        <v>1428</v>
      </c>
      <c r="N190" s="17">
        <v>2856</v>
      </c>
      <c r="O190" s="17">
        <v>2856</v>
      </c>
      <c r="P190" s="17">
        <v>5712</v>
      </c>
      <c r="Q190" s="29"/>
      <c r="R190" s="29"/>
      <c r="S190" s="29"/>
      <c r="T190" s="29"/>
    </row>
    <row r="191" spans="1:20" x14ac:dyDescent="0.25">
      <c r="A191" s="99" t="s">
        <v>55</v>
      </c>
      <c r="B191" s="17">
        <v>9996</v>
      </c>
      <c r="C191" s="17">
        <v>8568</v>
      </c>
      <c r="D191" s="17">
        <v>7476</v>
      </c>
      <c r="E191" s="17">
        <v>7476</v>
      </c>
      <c r="F191" s="17">
        <v>7476</v>
      </c>
      <c r="G191" s="17">
        <v>7476</v>
      </c>
      <c r="H191" s="17">
        <v>5712</v>
      </c>
      <c r="I191" s="17">
        <v>4284</v>
      </c>
      <c r="J191" s="17">
        <v>2856</v>
      </c>
      <c r="K191" s="17">
        <v>2856</v>
      </c>
      <c r="L191" s="17">
        <v>1428</v>
      </c>
      <c r="M191" s="17" t="s">
        <v>28</v>
      </c>
      <c r="N191" s="17">
        <v>1428</v>
      </c>
      <c r="O191" s="17">
        <v>1428</v>
      </c>
      <c r="P191" s="17">
        <v>4284</v>
      </c>
      <c r="Q191" s="29"/>
      <c r="R191" s="29"/>
      <c r="S191" s="29"/>
      <c r="T191" s="29"/>
    </row>
    <row r="192" spans="1:20" x14ac:dyDescent="0.25">
      <c r="A192" s="99" t="s">
        <v>56</v>
      </c>
      <c r="B192" s="17">
        <v>11424</v>
      </c>
      <c r="C192" s="17">
        <v>9996</v>
      </c>
      <c r="D192" s="17">
        <v>8904</v>
      </c>
      <c r="E192" s="17">
        <v>8904</v>
      </c>
      <c r="F192" s="17">
        <v>8904</v>
      </c>
      <c r="G192" s="17">
        <v>8904</v>
      </c>
      <c r="H192" s="17">
        <v>7140</v>
      </c>
      <c r="I192" s="17">
        <v>5712</v>
      </c>
      <c r="J192" s="17">
        <v>4284</v>
      </c>
      <c r="K192" s="17">
        <v>4284</v>
      </c>
      <c r="L192" s="17">
        <v>2856</v>
      </c>
      <c r="M192" s="17">
        <v>1428</v>
      </c>
      <c r="N192" s="17" t="s">
        <v>28</v>
      </c>
      <c r="O192" s="17">
        <v>1428</v>
      </c>
      <c r="P192" s="17">
        <v>2856</v>
      </c>
      <c r="Q192" s="29"/>
      <c r="R192" s="29"/>
      <c r="S192" s="29"/>
      <c r="T192" s="29"/>
    </row>
    <row r="193" spans="1:20" x14ac:dyDescent="0.25">
      <c r="A193" s="99" t="s">
        <v>57</v>
      </c>
      <c r="B193" s="17">
        <v>11424</v>
      </c>
      <c r="C193" s="17">
        <v>9996</v>
      </c>
      <c r="D193" s="17">
        <v>8904</v>
      </c>
      <c r="E193" s="17">
        <v>8904</v>
      </c>
      <c r="F193" s="17">
        <v>8904</v>
      </c>
      <c r="G193" s="17">
        <v>8904</v>
      </c>
      <c r="H193" s="17">
        <v>7140</v>
      </c>
      <c r="I193" s="17">
        <v>5712</v>
      </c>
      <c r="J193" s="17">
        <v>4284</v>
      </c>
      <c r="K193" s="17">
        <v>4284</v>
      </c>
      <c r="L193" s="17">
        <v>2856</v>
      </c>
      <c r="M193" s="17">
        <v>1428</v>
      </c>
      <c r="N193" s="17">
        <v>1428</v>
      </c>
      <c r="O193" s="17" t="s">
        <v>28</v>
      </c>
      <c r="P193" s="17">
        <v>2856</v>
      </c>
      <c r="Q193" s="29"/>
      <c r="R193" s="29"/>
      <c r="S193" s="29"/>
      <c r="T193" s="29"/>
    </row>
    <row r="194" spans="1:20" x14ac:dyDescent="0.25">
      <c r="A194" s="133" t="s">
        <v>100</v>
      </c>
      <c r="B194" s="17">
        <v>14280</v>
      </c>
      <c r="C194" s="17">
        <v>12852</v>
      </c>
      <c r="D194" s="17">
        <v>11760</v>
      </c>
      <c r="E194" s="17">
        <v>11760</v>
      </c>
      <c r="F194" s="17">
        <v>11760</v>
      </c>
      <c r="G194" s="17">
        <v>11760</v>
      </c>
      <c r="H194" s="17">
        <v>9996</v>
      </c>
      <c r="I194" s="17">
        <v>8568</v>
      </c>
      <c r="J194" s="17">
        <v>7140</v>
      </c>
      <c r="K194" s="17">
        <v>7140</v>
      </c>
      <c r="L194" s="17">
        <v>5712</v>
      </c>
      <c r="M194" s="17">
        <v>4284</v>
      </c>
      <c r="N194" s="17">
        <v>2856</v>
      </c>
      <c r="O194" s="17">
        <v>2856</v>
      </c>
      <c r="P194" s="17" t="s">
        <v>28</v>
      </c>
      <c r="Q194" s="29"/>
      <c r="R194" s="29"/>
      <c r="S194" s="29"/>
      <c r="T194" s="29"/>
    </row>
  </sheetData>
  <mergeCells count="14">
    <mergeCell ref="P177:T177"/>
    <mergeCell ref="N2:T2"/>
    <mergeCell ref="P143:T143"/>
    <mergeCell ref="P159:T159"/>
    <mergeCell ref="P68:T68"/>
    <mergeCell ref="P86:T86"/>
    <mergeCell ref="P98:T98"/>
    <mergeCell ref="P114:T114"/>
    <mergeCell ref="P128:T128"/>
    <mergeCell ref="A4:T4"/>
    <mergeCell ref="P6:T6"/>
    <mergeCell ref="P29:T29"/>
    <mergeCell ref="P48:T48"/>
    <mergeCell ref="M1:T1"/>
  </mergeCells>
  <conditionalFormatting sqref="A161:O161 A163:B163 A162 C162:O162 A166:E166 A165:D165 F165:O165 A169:H169 A168:G168 I168:O168 A173:L173 A172:K172 M172:O172 A175:N175 A174:M174 O174 N173:O173 A171:J171 L171:O171 A170:I170 K170:O170 J169:O169 A167:F167 H167:O167 G166:O166 A164:C164 E164:O164 D163:O163">
    <cfRule type="cellIs" dxfId="7" priority="1" operator="equal">
      <formula>"-"</formula>
    </cfRule>
  </conditionalFormatting>
  <conditionalFormatting sqref="A88:H88 A90:B90 A89 C89:H89 A92:D92 A91:C91 E91:H91 A94:F94 A93:E93 G93:H93 A95:G95 H94 F92:H92 D90:H90">
    <cfRule type="cellIs" dxfId="6" priority="2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Width="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5"/>
  <sheetViews>
    <sheetView view="pageBreakPreview" zoomScale="80" zoomScaleNormal="100" zoomScaleSheetLayoutView="80" workbookViewId="0">
      <selection activeCell="M1" sqref="M1:T1"/>
    </sheetView>
  </sheetViews>
  <sheetFormatPr defaultRowHeight="15" x14ac:dyDescent="0.25"/>
  <cols>
    <col min="1" max="1" width="18.140625" style="77" bestFit="1" customWidth="1"/>
    <col min="2" max="20" width="9.140625" style="77"/>
  </cols>
  <sheetData>
    <row r="1" spans="1:22" ht="30" customHeight="1" x14ac:dyDescent="0.25">
      <c r="A1" s="157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71" t="s">
        <v>108</v>
      </c>
      <c r="N1" s="171"/>
      <c r="O1" s="171"/>
      <c r="P1" s="171"/>
      <c r="Q1" s="171"/>
      <c r="R1" s="171"/>
      <c r="S1" s="171"/>
      <c r="T1" s="171"/>
    </row>
    <row r="2" spans="1:22" ht="30" customHeight="1" x14ac:dyDescent="0.25">
      <c r="A2" s="157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90"/>
      <c r="O2" s="191"/>
      <c r="P2" s="191"/>
      <c r="Q2" s="191"/>
      <c r="R2" s="191"/>
      <c r="S2" s="191"/>
      <c r="T2" s="191"/>
    </row>
    <row r="3" spans="1:22" x14ac:dyDescent="0.25">
      <c r="A3" s="157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2" ht="15.75" x14ac:dyDescent="0.25">
      <c r="A4" s="193" t="s">
        <v>78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31"/>
      <c r="V4" s="31"/>
    </row>
    <row r="5" spans="1:22" ht="15.75" x14ac:dyDescent="0.25">
      <c r="A5" s="149"/>
      <c r="B5" s="158"/>
      <c r="C5" s="158"/>
      <c r="D5" s="158"/>
      <c r="E5" s="158"/>
      <c r="F5" s="158"/>
      <c r="G5" s="158"/>
      <c r="H5" s="158"/>
      <c r="I5" s="158"/>
      <c r="J5" s="158"/>
      <c r="K5" s="72"/>
      <c r="L5" s="72"/>
      <c r="M5" s="72"/>
      <c r="N5" s="72"/>
      <c r="O5" s="72"/>
      <c r="P5" s="72"/>
      <c r="Q5" s="72"/>
      <c r="R5" s="72"/>
      <c r="S5" s="72"/>
      <c r="T5" s="72"/>
      <c r="U5" s="31"/>
      <c r="V5" s="31"/>
    </row>
    <row r="6" spans="1:22" ht="15.75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94" t="s">
        <v>5</v>
      </c>
      <c r="Q6" s="194"/>
      <c r="R6" s="194"/>
      <c r="S6" s="194"/>
      <c r="T6" s="194"/>
      <c r="U6" s="31"/>
      <c r="V6" s="31"/>
    </row>
    <row r="7" spans="1:22" ht="15.75" x14ac:dyDescent="0.25">
      <c r="A7" s="160" t="s">
        <v>10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31"/>
      <c r="V7" s="31"/>
    </row>
    <row r="8" spans="1:22" ht="82.5" x14ac:dyDescent="0.25">
      <c r="A8" s="163"/>
      <c r="B8" s="79" t="s">
        <v>11</v>
      </c>
      <c r="C8" s="79" t="s">
        <v>12</v>
      </c>
      <c r="D8" s="79" t="s">
        <v>13</v>
      </c>
      <c r="E8" s="79" t="s">
        <v>14</v>
      </c>
      <c r="F8" s="79" t="s">
        <v>15</v>
      </c>
      <c r="G8" s="79" t="s">
        <v>16</v>
      </c>
      <c r="H8" s="79" t="s">
        <v>17</v>
      </c>
      <c r="I8" s="79" t="s">
        <v>18</v>
      </c>
      <c r="J8" s="79" t="s">
        <v>19</v>
      </c>
      <c r="K8" s="79" t="s">
        <v>20</v>
      </c>
      <c r="L8" s="73" t="s">
        <v>21</v>
      </c>
      <c r="M8" s="74" t="s">
        <v>84</v>
      </c>
      <c r="N8" s="75" t="s">
        <v>22</v>
      </c>
      <c r="O8" s="75" t="s">
        <v>23</v>
      </c>
      <c r="P8" s="75" t="s">
        <v>24</v>
      </c>
      <c r="Q8" s="75" t="s">
        <v>2</v>
      </c>
      <c r="R8" s="75" t="str">
        <f>'Приложение 7'!R8</f>
        <v>Лодыгино</v>
      </c>
      <c r="S8" s="75" t="str">
        <f>'Приложение 7'!S8</f>
        <v>Шорыгино</v>
      </c>
      <c r="T8" s="75" t="str">
        <f>'Приложение 7'!T8</f>
        <v>Савино</v>
      </c>
      <c r="U8" s="31"/>
      <c r="V8" s="31"/>
    </row>
    <row r="9" spans="1:22" x14ac:dyDescent="0.25">
      <c r="A9" s="163" t="s">
        <v>11</v>
      </c>
      <c r="B9" s="78" t="s">
        <v>28</v>
      </c>
      <c r="C9" s="78">
        <f>'Приложение 7'!C9/2</f>
        <v>861</v>
      </c>
      <c r="D9" s="78">
        <f>'Приложение 7'!D9/2</f>
        <v>1722</v>
      </c>
      <c r="E9" s="78">
        <f>'Приложение 7'!E9/2</f>
        <v>2352</v>
      </c>
      <c r="F9" s="78">
        <f>'Приложение 7'!F9/2</f>
        <v>3066</v>
      </c>
      <c r="G9" s="78">
        <f>'Приложение 7'!G9/2</f>
        <v>3780</v>
      </c>
      <c r="H9" s="78">
        <f>'Приложение 7'!H9/2</f>
        <v>4494</v>
      </c>
      <c r="I9" s="78">
        <f>'Приложение 7'!I9/2</f>
        <v>5208</v>
      </c>
      <c r="J9" s="78">
        <f>'Приложение 7'!J9/2</f>
        <v>5208</v>
      </c>
      <c r="K9" s="78">
        <f>'Приложение 7'!K9/2</f>
        <v>5208</v>
      </c>
      <c r="L9" s="78">
        <f>'Приложение 7'!L9/2</f>
        <v>5376</v>
      </c>
      <c r="M9" s="78">
        <f>'Приложение 7'!M9/2</f>
        <v>5376</v>
      </c>
      <c r="N9" s="78">
        <f>'Приложение 7'!N9/2</f>
        <v>5376</v>
      </c>
      <c r="O9" s="78">
        <f>'Приложение 7'!O9/2</f>
        <v>5376</v>
      </c>
      <c r="P9" s="78">
        <f>'Приложение 7'!P9/2</f>
        <v>6090</v>
      </c>
      <c r="Q9" s="78">
        <f>'Приложение 7'!Q9/2</f>
        <v>6804</v>
      </c>
      <c r="R9" s="78">
        <f>'Приложение 7'!R9/2</f>
        <v>8232</v>
      </c>
      <c r="S9" s="78">
        <f>'Приложение 7'!S9/2</f>
        <v>8232</v>
      </c>
      <c r="T9" s="78">
        <f>'Приложение 7'!T9/2</f>
        <v>8946</v>
      </c>
      <c r="U9" s="31"/>
      <c r="V9" s="31"/>
    </row>
    <row r="10" spans="1:22" x14ac:dyDescent="0.25">
      <c r="A10" s="163" t="s">
        <v>12</v>
      </c>
      <c r="B10" s="78">
        <f>'Приложение 7'!B10/2</f>
        <v>861</v>
      </c>
      <c r="C10" s="78" t="s">
        <v>28</v>
      </c>
      <c r="D10" s="78">
        <f>'Приложение 7'!D10/2</f>
        <v>861</v>
      </c>
      <c r="E10" s="78">
        <f>'Приложение 7'!E10/2</f>
        <v>1491</v>
      </c>
      <c r="F10" s="78">
        <f>'Приложение 7'!F10/2</f>
        <v>2205</v>
      </c>
      <c r="G10" s="78">
        <f>'Приложение 7'!G10/2</f>
        <v>2919</v>
      </c>
      <c r="H10" s="78">
        <f>'Приложение 7'!H10/2</f>
        <v>3633</v>
      </c>
      <c r="I10" s="78">
        <f>'Приложение 7'!I10/2</f>
        <v>4347</v>
      </c>
      <c r="J10" s="78">
        <f>'Приложение 7'!J10/2</f>
        <v>4347</v>
      </c>
      <c r="K10" s="78">
        <f>'Приложение 7'!K10/2</f>
        <v>4347</v>
      </c>
      <c r="L10" s="78">
        <f>'Приложение 7'!L10/2</f>
        <v>4515</v>
      </c>
      <c r="M10" s="78">
        <f>'Приложение 7'!M10/2</f>
        <v>4515</v>
      </c>
      <c r="N10" s="78">
        <f>'Приложение 7'!N10/2</f>
        <v>4515</v>
      </c>
      <c r="O10" s="78">
        <f>'Приложение 7'!O10/2</f>
        <v>4515</v>
      </c>
      <c r="P10" s="78">
        <f>'Приложение 7'!P10/2</f>
        <v>5229</v>
      </c>
      <c r="Q10" s="78">
        <f>'Приложение 7'!Q10/2</f>
        <v>5943</v>
      </c>
      <c r="R10" s="78">
        <f>'Приложение 7'!R10/2</f>
        <v>7371</v>
      </c>
      <c r="S10" s="78">
        <f>'Приложение 7'!S10/2</f>
        <v>7371</v>
      </c>
      <c r="T10" s="78">
        <f>'Приложение 7'!T10/2</f>
        <v>8085</v>
      </c>
      <c r="U10" s="31"/>
      <c r="V10" s="31"/>
    </row>
    <row r="11" spans="1:22" x14ac:dyDescent="0.25">
      <c r="A11" s="163" t="s">
        <v>13</v>
      </c>
      <c r="B11" s="78">
        <f>'Приложение 7'!B11/2</f>
        <v>1722</v>
      </c>
      <c r="C11" s="78">
        <f>'Приложение 7'!C11/2</f>
        <v>861</v>
      </c>
      <c r="D11" s="78" t="s">
        <v>28</v>
      </c>
      <c r="E11" s="78">
        <f>'Приложение 7'!E11/2</f>
        <v>651</v>
      </c>
      <c r="F11" s="78">
        <f>'Приложение 7'!F11/2</f>
        <v>1365</v>
      </c>
      <c r="G11" s="78">
        <f>'Приложение 7'!G11/2</f>
        <v>2079</v>
      </c>
      <c r="H11" s="78">
        <f>'Приложение 7'!H11/2</f>
        <v>2793</v>
      </c>
      <c r="I11" s="78">
        <f>'Приложение 7'!I11/2</f>
        <v>3507</v>
      </c>
      <c r="J11" s="78">
        <f>'Приложение 7'!J11/2</f>
        <v>3507</v>
      </c>
      <c r="K11" s="78">
        <f>'Приложение 7'!K11/2</f>
        <v>3507</v>
      </c>
      <c r="L11" s="78">
        <f>'Приложение 7'!L11/2</f>
        <v>3675</v>
      </c>
      <c r="M11" s="78">
        <f>'Приложение 7'!M11/2</f>
        <v>3675</v>
      </c>
      <c r="N11" s="78">
        <f>'Приложение 7'!N11/2</f>
        <v>3675</v>
      </c>
      <c r="O11" s="78">
        <f>'Приложение 7'!O11/2</f>
        <v>3675</v>
      </c>
      <c r="P11" s="78">
        <f>'Приложение 7'!P11/2</f>
        <v>4389</v>
      </c>
      <c r="Q11" s="78">
        <f>'Приложение 7'!Q11/2</f>
        <v>5103</v>
      </c>
      <c r="R11" s="78">
        <f>'Приложение 7'!R11/2</f>
        <v>6531</v>
      </c>
      <c r="S11" s="78">
        <f>'Приложение 7'!S11/2</f>
        <v>6531</v>
      </c>
      <c r="T11" s="78">
        <f>'Приложение 7'!T11/2</f>
        <v>7245</v>
      </c>
      <c r="U11" s="31"/>
      <c r="V11" s="31"/>
    </row>
    <row r="12" spans="1:22" x14ac:dyDescent="0.25">
      <c r="A12" s="163" t="s">
        <v>14</v>
      </c>
      <c r="B12" s="78">
        <f>'Приложение 7'!B12/2</f>
        <v>2352</v>
      </c>
      <c r="C12" s="78">
        <f>'Приложение 7'!C12/2</f>
        <v>1491</v>
      </c>
      <c r="D12" s="78">
        <f>'Приложение 7'!D12/2</f>
        <v>651</v>
      </c>
      <c r="E12" s="78" t="s">
        <v>28</v>
      </c>
      <c r="F12" s="78">
        <f>'Приложение 7'!F12/2</f>
        <v>714</v>
      </c>
      <c r="G12" s="78">
        <f>'Приложение 7'!G12/2</f>
        <v>1428</v>
      </c>
      <c r="H12" s="78">
        <f>'Приложение 7'!H12/2</f>
        <v>2142</v>
      </c>
      <c r="I12" s="78">
        <f>'Приложение 7'!I12/2</f>
        <v>2856</v>
      </c>
      <c r="J12" s="78">
        <f>'Приложение 7'!J12/2</f>
        <v>2856</v>
      </c>
      <c r="K12" s="78">
        <f>'Приложение 7'!K12/2</f>
        <v>2856</v>
      </c>
      <c r="L12" s="78">
        <f>'Приложение 7'!L12/2</f>
        <v>3024</v>
      </c>
      <c r="M12" s="78">
        <f>'Приложение 7'!M12/2</f>
        <v>3024</v>
      </c>
      <c r="N12" s="78">
        <f>'Приложение 7'!N12/2</f>
        <v>3024</v>
      </c>
      <c r="O12" s="78">
        <f>'Приложение 7'!O12/2</f>
        <v>3024</v>
      </c>
      <c r="P12" s="78">
        <f>'Приложение 7'!P12/2</f>
        <v>3738</v>
      </c>
      <c r="Q12" s="78">
        <f>'Приложение 7'!Q12/2</f>
        <v>4452</v>
      </c>
      <c r="R12" s="78">
        <f>'Приложение 7'!R12/2</f>
        <v>5880</v>
      </c>
      <c r="S12" s="78">
        <f>'Приложение 7'!S12/2</f>
        <v>5880</v>
      </c>
      <c r="T12" s="78">
        <f>'Приложение 7'!T12/2</f>
        <v>6594</v>
      </c>
      <c r="U12" s="31"/>
      <c r="V12" s="31"/>
    </row>
    <row r="13" spans="1:22" x14ac:dyDescent="0.25">
      <c r="A13" s="163" t="s">
        <v>15</v>
      </c>
      <c r="B13" s="78">
        <f>'Приложение 7'!B13/2</f>
        <v>3066</v>
      </c>
      <c r="C13" s="78">
        <f>'Приложение 7'!C13/2</f>
        <v>2205</v>
      </c>
      <c r="D13" s="78">
        <f>'Приложение 7'!D13/2</f>
        <v>1365</v>
      </c>
      <c r="E13" s="78">
        <f>'Приложение 7'!E13/2</f>
        <v>714</v>
      </c>
      <c r="F13" s="78" t="s">
        <v>28</v>
      </c>
      <c r="G13" s="78">
        <f>'Приложение 7'!G13/2</f>
        <v>714</v>
      </c>
      <c r="H13" s="78">
        <f>'Приложение 7'!H13/2</f>
        <v>1428</v>
      </c>
      <c r="I13" s="78">
        <f>'Приложение 7'!I13/2</f>
        <v>2142</v>
      </c>
      <c r="J13" s="78">
        <f>'Приложение 7'!J13/2</f>
        <v>2142</v>
      </c>
      <c r="K13" s="78">
        <f>'Приложение 7'!K13/2</f>
        <v>2142</v>
      </c>
      <c r="L13" s="78">
        <f>'Приложение 7'!L13/2</f>
        <v>2310</v>
      </c>
      <c r="M13" s="78">
        <f>'Приложение 7'!M13/2</f>
        <v>2310</v>
      </c>
      <c r="N13" s="78">
        <f>'Приложение 7'!N13/2</f>
        <v>2310</v>
      </c>
      <c r="O13" s="78">
        <f>'Приложение 7'!O13/2</f>
        <v>2310</v>
      </c>
      <c r="P13" s="78">
        <f>'Приложение 7'!P13/2</f>
        <v>3024</v>
      </c>
      <c r="Q13" s="78">
        <f>'Приложение 7'!Q13/2</f>
        <v>3738</v>
      </c>
      <c r="R13" s="78">
        <f>'Приложение 7'!R13/2</f>
        <v>5166</v>
      </c>
      <c r="S13" s="78">
        <f>'Приложение 7'!S13/2</f>
        <v>5166</v>
      </c>
      <c r="T13" s="78">
        <f>'Приложение 7'!T13/2</f>
        <v>5880</v>
      </c>
      <c r="U13" s="31"/>
      <c r="V13" s="31"/>
    </row>
    <row r="14" spans="1:22" x14ac:dyDescent="0.25">
      <c r="A14" s="163" t="s">
        <v>16</v>
      </c>
      <c r="B14" s="78">
        <f>'Приложение 7'!B14/2</f>
        <v>3780</v>
      </c>
      <c r="C14" s="78">
        <f>'Приложение 7'!C14/2</f>
        <v>2919</v>
      </c>
      <c r="D14" s="78">
        <f>'Приложение 7'!D14/2</f>
        <v>2079</v>
      </c>
      <c r="E14" s="78">
        <f>'Приложение 7'!E14/2</f>
        <v>1428</v>
      </c>
      <c r="F14" s="78">
        <f>'Приложение 7'!F14/2</f>
        <v>714</v>
      </c>
      <c r="G14" s="78" t="s">
        <v>28</v>
      </c>
      <c r="H14" s="78">
        <f>'Приложение 7'!H14/2</f>
        <v>714</v>
      </c>
      <c r="I14" s="78">
        <f>'Приложение 7'!I14/2</f>
        <v>1428</v>
      </c>
      <c r="J14" s="78">
        <f>'Приложение 7'!J14/2</f>
        <v>1428</v>
      </c>
      <c r="K14" s="78">
        <f>'Приложение 7'!K14/2</f>
        <v>1428</v>
      </c>
      <c r="L14" s="78">
        <f>'Приложение 7'!L14/2</f>
        <v>2142</v>
      </c>
      <c r="M14" s="78">
        <f>'Приложение 7'!M14/2</f>
        <v>2142</v>
      </c>
      <c r="N14" s="78">
        <f>'Приложение 7'!N14/2</f>
        <v>2142</v>
      </c>
      <c r="O14" s="78">
        <f>'Приложение 7'!O14/2</f>
        <v>2142</v>
      </c>
      <c r="P14" s="78">
        <f>'Приложение 7'!P14/2</f>
        <v>2856</v>
      </c>
      <c r="Q14" s="78">
        <f>'Приложение 7'!Q14/2</f>
        <v>3570</v>
      </c>
      <c r="R14" s="78">
        <f>'Приложение 7'!R14/2</f>
        <v>4998</v>
      </c>
      <c r="S14" s="78">
        <f>'Приложение 7'!S14/2</f>
        <v>4998</v>
      </c>
      <c r="T14" s="78">
        <f>'Приложение 7'!T14/2</f>
        <v>5712</v>
      </c>
      <c r="U14" s="31"/>
      <c r="V14" s="31"/>
    </row>
    <row r="15" spans="1:22" x14ac:dyDescent="0.25">
      <c r="A15" s="163" t="s">
        <v>17</v>
      </c>
      <c r="B15" s="78">
        <f>'Приложение 7'!B15/2</f>
        <v>4494</v>
      </c>
      <c r="C15" s="78">
        <f>'Приложение 7'!C15/2</f>
        <v>3633</v>
      </c>
      <c r="D15" s="78">
        <f>'Приложение 7'!D15/2</f>
        <v>2793</v>
      </c>
      <c r="E15" s="78">
        <f>'Приложение 7'!E15/2</f>
        <v>2142</v>
      </c>
      <c r="F15" s="78">
        <f>'Приложение 7'!F15/2</f>
        <v>1428</v>
      </c>
      <c r="G15" s="78">
        <f>'Приложение 7'!G15/2</f>
        <v>714</v>
      </c>
      <c r="H15" s="78" t="s">
        <v>28</v>
      </c>
      <c r="I15" s="78">
        <f>'Приложение 7'!I15/2</f>
        <v>714</v>
      </c>
      <c r="J15" s="78">
        <f>'Приложение 7'!J15/2</f>
        <v>714</v>
      </c>
      <c r="K15" s="78">
        <f>'Приложение 7'!K15/2</f>
        <v>714</v>
      </c>
      <c r="L15" s="78">
        <f>'Приложение 7'!L15/2</f>
        <v>1428</v>
      </c>
      <c r="M15" s="78">
        <f>'Приложение 7'!M15/2</f>
        <v>1428</v>
      </c>
      <c r="N15" s="78">
        <f>'Приложение 7'!N15/2</f>
        <v>1428</v>
      </c>
      <c r="O15" s="78">
        <f>'Приложение 7'!O15/2</f>
        <v>1428</v>
      </c>
      <c r="P15" s="78">
        <f>'Приложение 7'!P15/2</f>
        <v>2142</v>
      </c>
      <c r="Q15" s="78">
        <f>'Приложение 7'!Q15/2</f>
        <v>2856</v>
      </c>
      <c r="R15" s="78">
        <f>'Приложение 7'!R15/2</f>
        <v>4284</v>
      </c>
      <c r="S15" s="78">
        <f>'Приложение 7'!S15/2</f>
        <v>4284</v>
      </c>
      <c r="T15" s="78">
        <f>'Приложение 7'!T15/2</f>
        <v>4998</v>
      </c>
      <c r="U15" s="31"/>
      <c r="V15" s="31"/>
    </row>
    <row r="16" spans="1:22" x14ac:dyDescent="0.25">
      <c r="A16" s="163" t="s">
        <v>18</v>
      </c>
      <c r="B16" s="78">
        <f>'Приложение 7'!B16/2</f>
        <v>5208</v>
      </c>
      <c r="C16" s="78">
        <f>'Приложение 7'!C16/2</f>
        <v>4347</v>
      </c>
      <c r="D16" s="78">
        <f>'Приложение 7'!D16/2</f>
        <v>3507</v>
      </c>
      <c r="E16" s="78">
        <f>'Приложение 7'!E16/2</f>
        <v>2856</v>
      </c>
      <c r="F16" s="78">
        <f>'Приложение 7'!F16/2</f>
        <v>2142</v>
      </c>
      <c r="G16" s="78">
        <f>'Приложение 7'!G16/2</f>
        <v>1428</v>
      </c>
      <c r="H16" s="78">
        <f>'Приложение 7'!H16/2</f>
        <v>714</v>
      </c>
      <c r="I16" s="78" t="s">
        <v>28</v>
      </c>
      <c r="J16" s="78">
        <f>'Приложение 7'!J16/2</f>
        <v>714</v>
      </c>
      <c r="K16" s="78">
        <f>'Приложение 7'!K16/2</f>
        <v>714</v>
      </c>
      <c r="L16" s="78">
        <f>'Приложение 7'!L16/2</f>
        <v>714</v>
      </c>
      <c r="M16" s="78">
        <f>'Приложение 7'!M16/2</f>
        <v>714</v>
      </c>
      <c r="N16" s="78">
        <f>'Приложение 7'!N16/2</f>
        <v>714</v>
      </c>
      <c r="O16" s="78">
        <f>'Приложение 7'!O16/2</f>
        <v>714</v>
      </c>
      <c r="P16" s="78">
        <f>'Приложение 7'!P16/2</f>
        <v>1428</v>
      </c>
      <c r="Q16" s="78">
        <f>'Приложение 7'!Q16/2</f>
        <v>2142</v>
      </c>
      <c r="R16" s="78">
        <f>'Приложение 7'!R16/2</f>
        <v>3570</v>
      </c>
      <c r="S16" s="78">
        <f>'Приложение 7'!S16/2</f>
        <v>3570</v>
      </c>
      <c r="T16" s="78">
        <f>'Приложение 7'!T16/2</f>
        <v>4284</v>
      </c>
      <c r="U16" s="31"/>
      <c r="V16" s="31"/>
    </row>
    <row r="17" spans="1:22" x14ac:dyDescent="0.25">
      <c r="A17" s="163" t="s">
        <v>19</v>
      </c>
      <c r="B17" s="78">
        <f>'Приложение 7'!B17/2</f>
        <v>5208</v>
      </c>
      <c r="C17" s="78">
        <f>'Приложение 7'!C17/2</f>
        <v>4347</v>
      </c>
      <c r="D17" s="78">
        <f>'Приложение 7'!D17/2</f>
        <v>3507</v>
      </c>
      <c r="E17" s="78">
        <f>'Приложение 7'!E17/2</f>
        <v>2856</v>
      </c>
      <c r="F17" s="78">
        <f>'Приложение 7'!F17/2</f>
        <v>2142</v>
      </c>
      <c r="G17" s="78">
        <f>'Приложение 7'!G17/2</f>
        <v>1428</v>
      </c>
      <c r="H17" s="78">
        <f>'Приложение 7'!H17/2</f>
        <v>714</v>
      </c>
      <c r="I17" s="78">
        <f>'Приложение 7'!I17/2</f>
        <v>714</v>
      </c>
      <c r="J17" s="78" t="s">
        <v>28</v>
      </c>
      <c r="K17" s="78">
        <f>'Приложение 7'!K17/2</f>
        <v>714</v>
      </c>
      <c r="L17" s="78">
        <f>'Приложение 7'!L17/2</f>
        <v>714</v>
      </c>
      <c r="M17" s="78">
        <f>'Приложение 7'!M17/2</f>
        <v>714</v>
      </c>
      <c r="N17" s="78">
        <f>'Приложение 7'!N17/2</f>
        <v>714</v>
      </c>
      <c r="O17" s="78">
        <f>'Приложение 7'!O17/2</f>
        <v>714</v>
      </c>
      <c r="P17" s="78">
        <f>'Приложение 7'!P17/2</f>
        <v>1428</v>
      </c>
      <c r="Q17" s="78">
        <f>'Приложение 7'!Q17/2</f>
        <v>2142</v>
      </c>
      <c r="R17" s="78">
        <f>'Приложение 7'!R17/2</f>
        <v>3570</v>
      </c>
      <c r="S17" s="78">
        <f>'Приложение 7'!S17/2</f>
        <v>3570</v>
      </c>
      <c r="T17" s="78">
        <f>'Приложение 7'!T17/2</f>
        <v>4284</v>
      </c>
      <c r="U17" s="31"/>
      <c r="V17" s="31"/>
    </row>
    <row r="18" spans="1:22" x14ac:dyDescent="0.25">
      <c r="A18" s="163" t="s">
        <v>20</v>
      </c>
      <c r="B18" s="78">
        <f>'Приложение 7'!B18/2</f>
        <v>5208</v>
      </c>
      <c r="C18" s="78">
        <f>'Приложение 7'!C18/2</f>
        <v>4347</v>
      </c>
      <c r="D18" s="78">
        <f>'Приложение 7'!D18/2</f>
        <v>3507</v>
      </c>
      <c r="E18" s="78">
        <f>'Приложение 7'!E18/2</f>
        <v>2856</v>
      </c>
      <c r="F18" s="78">
        <f>'Приложение 7'!F18/2</f>
        <v>2142</v>
      </c>
      <c r="G18" s="78">
        <f>'Приложение 7'!G18/2</f>
        <v>1428</v>
      </c>
      <c r="H18" s="78">
        <f>'Приложение 7'!H18/2</f>
        <v>714</v>
      </c>
      <c r="I18" s="78">
        <f>'Приложение 7'!I18/2</f>
        <v>714</v>
      </c>
      <c r="J18" s="78">
        <f>'Приложение 7'!J18/2</f>
        <v>714</v>
      </c>
      <c r="K18" s="78" t="s">
        <v>28</v>
      </c>
      <c r="L18" s="78">
        <f>'Приложение 7'!L18/2</f>
        <v>588</v>
      </c>
      <c r="M18" s="78">
        <f>'Приложение 7'!M18/2</f>
        <v>588</v>
      </c>
      <c r="N18" s="78">
        <f>'Приложение 7'!N18/2</f>
        <v>588</v>
      </c>
      <c r="O18" s="78">
        <f>'Приложение 7'!O18/2</f>
        <v>588</v>
      </c>
      <c r="P18" s="78">
        <f>'Приложение 7'!P18/2</f>
        <v>1428</v>
      </c>
      <c r="Q18" s="78">
        <f>'Приложение 7'!Q18/2</f>
        <v>1890</v>
      </c>
      <c r="R18" s="78">
        <f>'Приложение 7'!R18/2</f>
        <v>3318</v>
      </c>
      <c r="S18" s="78">
        <f>'Приложение 7'!S18/2</f>
        <v>3318</v>
      </c>
      <c r="T18" s="78">
        <f>'Приложение 7'!T18/2</f>
        <v>4032</v>
      </c>
      <c r="U18" s="31"/>
      <c r="V18" s="31"/>
    </row>
    <row r="19" spans="1:22" x14ac:dyDescent="0.25">
      <c r="A19" s="164" t="s">
        <v>21</v>
      </c>
      <c r="B19" s="78">
        <f>'Приложение 7'!B19/2</f>
        <v>5376</v>
      </c>
      <c r="C19" s="78">
        <f>'Приложение 7'!C19/2</f>
        <v>4515</v>
      </c>
      <c r="D19" s="78">
        <f>'Приложение 7'!D19/2</f>
        <v>3675</v>
      </c>
      <c r="E19" s="78">
        <f>'Приложение 7'!E19/2</f>
        <v>3024</v>
      </c>
      <c r="F19" s="78">
        <f>'Приложение 7'!F19/2</f>
        <v>2310</v>
      </c>
      <c r="G19" s="78">
        <f>'Приложение 7'!G19/2</f>
        <v>2142</v>
      </c>
      <c r="H19" s="78">
        <f>'Приложение 7'!H19/2</f>
        <v>1428</v>
      </c>
      <c r="I19" s="78">
        <f>'Приложение 7'!I19/2</f>
        <v>714</v>
      </c>
      <c r="J19" s="78">
        <f>'Приложение 7'!J19/2</f>
        <v>714</v>
      </c>
      <c r="K19" s="78">
        <f>'Приложение 7'!K19/2</f>
        <v>588</v>
      </c>
      <c r="L19" s="78" t="s">
        <v>28</v>
      </c>
      <c r="M19" s="78">
        <f>'Приложение 7'!M19/2</f>
        <v>588</v>
      </c>
      <c r="N19" s="78">
        <f>'Приложение 7'!N19/2</f>
        <v>588</v>
      </c>
      <c r="O19" s="78">
        <f>'Приложение 7'!O19/2</f>
        <v>588</v>
      </c>
      <c r="P19" s="78">
        <f>'Приложение 7'!P19/2</f>
        <v>1428</v>
      </c>
      <c r="Q19" s="78">
        <f>'Приложение 7'!Q19/2</f>
        <v>1890</v>
      </c>
      <c r="R19" s="78">
        <f>'Приложение 7'!R19/2</f>
        <v>3318</v>
      </c>
      <c r="S19" s="78">
        <f>'Приложение 7'!S19/2</f>
        <v>3318</v>
      </c>
      <c r="T19" s="78">
        <f>'Приложение 7'!T19/2</f>
        <v>4032</v>
      </c>
      <c r="U19" s="31"/>
      <c r="V19" s="31"/>
    </row>
    <row r="20" spans="1:22" x14ac:dyDescent="0.25">
      <c r="A20" s="165" t="s">
        <v>84</v>
      </c>
      <c r="B20" s="78">
        <f>'Приложение 7'!B20/2</f>
        <v>5376</v>
      </c>
      <c r="C20" s="78">
        <f>'Приложение 7'!C20/2</f>
        <v>4515</v>
      </c>
      <c r="D20" s="78">
        <f>'Приложение 7'!D20/2</f>
        <v>3675</v>
      </c>
      <c r="E20" s="78">
        <f>'Приложение 7'!E20/2</f>
        <v>3024</v>
      </c>
      <c r="F20" s="78">
        <f>'Приложение 7'!F20/2</f>
        <v>2310</v>
      </c>
      <c r="G20" s="78">
        <f>'Приложение 7'!G20/2</f>
        <v>2142</v>
      </c>
      <c r="H20" s="78">
        <f>'Приложение 7'!H20/2</f>
        <v>1428</v>
      </c>
      <c r="I20" s="78">
        <f>'Приложение 7'!I20/2</f>
        <v>714</v>
      </c>
      <c r="J20" s="78">
        <f>'Приложение 7'!J20/2</f>
        <v>714</v>
      </c>
      <c r="K20" s="78">
        <f>'Приложение 7'!K20/2</f>
        <v>588</v>
      </c>
      <c r="L20" s="78">
        <f>'Приложение 7'!L20/2</f>
        <v>588</v>
      </c>
      <c r="M20" s="78" t="s">
        <v>28</v>
      </c>
      <c r="N20" s="78">
        <f>'Приложение 7'!N20/2</f>
        <v>588</v>
      </c>
      <c r="O20" s="78">
        <f>'Приложение 7'!O20/2</f>
        <v>588</v>
      </c>
      <c r="P20" s="78">
        <f>'Приложение 7'!P20/2</f>
        <v>1428</v>
      </c>
      <c r="Q20" s="78">
        <f>'Приложение 7'!Q20/2</f>
        <v>1890</v>
      </c>
      <c r="R20" s="78">
        <f>'Приложение 7'!R20/2</f>
        <v>3318</v>
      </c>
      <c r="S20" s="78">
        <f>'Приложение 7'!S20/2</f>
        <v>3318</v>
      </c>
      <c r="T20" s="78">
        <f>'Приложение 7'!T20/2</f>
        <v>4032</v>
      </c>
      <c r="U20" s="31"/>
      <c r="V20" s="31"/>
    </row>
    <row r="21" spans="1:22" x14ac:dyDescent="0.25">
      <c r="A21" s="164" t="s">
        <v>22</v>
      </c>
      <c r="B21" s="78">
        <f>'Приложение 7'!B21/2</f>
        <v>5376</v>
      </c>
      <c r="C21" s="78">
        <f>'Приложение 7'!C21/2</f>
        <v>4515</v>
      </c>
      <c r="D21" s="78">
        <f>'Приложение 7'!D21/2</f>
        <v>3675</v>
      </c>
      <c r="E21" s="78">
        <f>'Приложение 7'!E21/2</f>
        <v>3024</v>
      </c>
      <c r="F21" s="78">
        <f>'Приложение 7'!F21/2</f>
        <v>2310</v>
      </c>
      <c r="G21" s="78">
        <f>'Приложение 7'!G21/2</f>
        <v>2142</v>
      </c>
      <c r="H21" s="78">
        <f>'Приложение 7'!H21/2</f>
        <v>1428</v>
      </c>
      <c r="I21" s="78">
        <f>'Приложение 7'!I21/2</f>
        <v>714</v>
      </c>
      <c r="J21" s="78">
        <f>'Приложение 7'!J21/2</f>
        <v>714</v>
      </c>
      <c r="K21" s="78">
        <f>'Приложение 7'!K21/2</f>
        <v>588</v>
      </c>
      <c r="L21" s="78">
        <f>'Приложение 7'!L21/2</f>
        <v>588</v>
      </c>
      <c r="M21" s="78">
        <f>'Приложение 7'!M21/2</f>
        <v>588</v>
      </c>
      <c r="N21" s="78" t="s">
        <v>28</v>
      </c>
      <c r="O21" s="78">
        <f>'Приложение 7'!O21/2</f>
        <v>588</v>
      </c>
      <c r="P21" s="78">
        <f>'Приложение 7'!P21/2</f>
        <v>714</v>
      </c>
      <c r="Q21" s="78">
        <f>'Приложение 7'!Q21/2</f>
        <v>1428</v>
      </c>
      <c r="R21" s="78">
        <f>'Приложение 7'!R21/2</f>
        <v>2856</v>
      </c>
      <c r="S21" s="78">
        <f>'Приложение 7'!S21/2</f>
        <v>2856</v>
      </c>
      <c r="T21" s="78">
        <f>'Приложение 7'!T21/2</f>
        <v>3570</v>
      </c>
      <c r="U21" s="31"/>
      <c r="V21" s="31"/>
    </row>
    <row r="22" spans="1:22" x14ac:dyDescent="0.25">
      <c r="A22" s="164" t="s">
        <v>23</v>
      </c>
      <c r="B22" s="78">
        <f>'Приложение 7'!B22/2</f>
        <v>5376</v>
      </c>
      <c r="C22" s="78">
        <f>'Приложение 7'!C22/2</f>
        <v>4515</v>
      </c>
      <c r="D22" s="78">
        <f>'Приложение 7'!D22/2</f>
        <v>3675</v>
      </c>
      <c r="E22" s="78">
        <f>'Приложение 7'!E22/2</f>
        <v>3024</v>
      </c>
      <c r="F22" s="78">
        <f>'Приложение 7'!F22/2</f>
        <v>2310</v>
      </c>
      <c r="G22" s="78">
        <f>'Приложение 7'!G22/2</f>
        <v>2142</v>
      </c>
      <c r="H22" s="78">
        <f>'Приложение 7'!H22/2</f>
        <v>1428</v>
      </c>
      <c r="I22" s="78">
        <f>'Приложение 7'!I22/2</f>
        <v>714</v>
      </c>
      <c r="J22" s="78">
        <f>'Приложение 7'!J22/2</f>
        <v>714</v>
      </c>
      <c r="K22" s="78">
        <f>'Приложение 7'!K22/2</f>
        <v>588</v>
      </c>
      <c r="L22" s="78">
        <f>'Приложение 7'!L22/2</f>
        <v>588</v>
      </c>
      <c r="M22" s="78">
        <f>'Приложение 7'!M22/2</f>
        <v>588</v>
      </c>
      <c r="N22" s="78">
        <f>'Приложение 7'!N22/2</f>
        <v>588</v>
      </c>
      <c r="O22" s="78" t="s">
        <v>28</v>
      </c>
      <c r="P22" s="78">
        <f>'Приложение 7'!P22/2</f>
        <v>714</v>
      </c>
      <c r="Q22" s="78">
        <f>'Приложение 7'!Q22/2</f>
        <v>1428</v>
      </c>
      <c r="R22" s="78">
        <f>'Приложение 7'!R22/2</f>
        <v>2856</v>
      </c>
      <c r="S22" s="78">
        <f>'Приложение 7'!S22/2</f>
        <v>2856</v>
      </c>
      <c r="T22" s="78">
        <f>'Приложение 7'!T22/2</f>
        <v>3570</v>
      </c>
      <c r="U22" s="31"/>
      <c r="V22" s="31"/>
    </row>
    <row r="23" spans="1:22" x14ac:dyDescent="0.25">
      <c r="A23" s="164" t="s">
        <v>24</v>
      </c>
      <c r="B23" s="78">
        <f>'Приложение 7'!B23/2</f>
        <v>6090</v>
      </c>
      <c r="C23" s="78">
        <f>'Приложение 7'!C23/2</f>
        <v>5229</v>
      </c>
      <c r="D23" s="78">
        <f>'Приложение 7'!D23/2</f>
        <v>4389</v>
      </c>
      <c r="E23" s="78">
        <f>'Приложение 7'!E23/2</f>
        <v>3738</v>
      </c>
      <c r="F23" s="78">
        <f>'Приложение 7'!F23/2</f>
        <v>3024</v>
      </c>
      <c r="G23" s="78">
        <f>'Приложение 7'!G23/2</f>
        <v>2856</v>
      </c>
      <c r="H23" s="78">
        <f>'Приложение 7'!H23/2</f>
        <v>2142</v>
      </c>
      <c r="I23" s="78">
        <f>'Приложение 7'!I23/2</f>
        <v>1428</v>
      </c>
      <c r="J23" s="78">
        <f>'Приложение 7'!J23/2</f>
        <v>1428</v>
      </c>
      <c r="K23" s="78">
        <f>'Приложение 7'!K23/2</f>
        <v>1428</v>
      </c>
      <c r="L23" s="78">
        <f>'Приложение 7'!L23/2</f>
        <v>1428</v>
      </c>
      <c r="M23" s="78">
        <f>'Приложение 7'!M23/2</f>
        <v>1428</v>
      </c>
      <c r="N23" s="78">
        <f>'Приложение 7'!N23/2</f>
        <v>714</v>
      </c>
      <c r="O23" s="78">
        <f>'Приложение 7'!O23/2</f>
        <v>714</v>
      </c>
      <c r="P23" s="78" t="s">
        <v>28</v>
      </c>
      <c r="Q23" s="78">
        <f>'Приложение 7'!Q23/2</f>
        <v>714</v>
      </c>
      <c r="R23" s="78">
        <f>'Приложение 7'!R23/2</f>
        <v>2142</v>
      </c>
      <c r="S23" s="78">
        <f>'Приложение 7'!S23/2</f>
        <v>2142</v>
      </c>
      <c r="T23" s="78">
        <f>'Приложение 7'!T23/2</f>
        <v>2856</v>
      </c>
      <c r="U23" s="31"/>
      <c r="V23" s="31"/>
    </row>
    <row r="24" spans="1:22" x14ac:dyDescent="0.25">
      <c r="A24" s="164" t="s">
        <v>2</v>
      </c>
      <c r="B24" s="78">
        <f>'Приложение 7'!B24/2</f>
        <v>6804</v>
      </c>
      <c r="C24" s="78">
        <f>'Приложение 7'!C24/2</f>
        <v>5943</v>
      </c>
      <c r="D24" s="78">
        <f>'Приложение 7'!D24/2</f>
        <v>5103</v>
      </c>
      <c r="E24" s="78">
        <f>'Приложение 7'!E24/2</f>
        <v>4452</v>
      </c>
      <c r="F24" s="78">
        <f>'Приложение 7'!F24/2</f>
        <v>3738</v>
      </c>
      <c r="G24" s="78">
        <f>'Приложение 7'!G24/2</f>
        <v>3570</v>
      </c>
      <c r="H24" s="78">
        <f>'Приложение 7'!H24/2</f>
        <v>2856</v>
      </c>
      <c r="I24" s="78">
        <f>'Приложение 7'!I24/2</f>
        <v>2142</v>
      </c>
      <c r="J24" s="78">
        <f>'Приложение 7'!J24/2</f>
        <v>2142</v>
      </c>
      <c r="K24" s="78">
        <f>'Приложение 7'!K24/2</f>
        <v>1890</v>
      </c>
      <c r="L24" s="78">
        <f>'Приложение 7'!L24/2</f>
        <v>1890</v>
      </c>
      <c r="M24" s="78">
        <f>'Приложение 7'!M24/2</f>
        <v>1890</v>
      </c>
      <c r="N24" s="78">
        <f>'Приложение 7'!N24/2</f>
        <v>1428</v>
      </c>
      <c r="O24" s="78">
        <f>'Приложение 7'!O24/2</f>
        <v>1428</v>
      </c>
      <c r="P24" s="78">
        <f>'Приложение 7'!P24/2</f>
        <v>714</v>
      </c>
      <c r="Q24" s="78" t="s">
        <v>28</v>
      </c>
      <c r="R24" s="78">
        <f>'Приложение 7'!R24/2</f>
        <v>1428</v>
      </c>
      <c r="S24" s="78">
        <f>'Приложение 7'!S24/2</f>
        <v>1428</v>
      </c>
      <c r="T24" s="78">
        <f>'Приложение 7'!T24/2</f>
        <v>2142</v>
      </c>
      <c r="U24" s="31"/>
      <c r="V24" s="31"/>
    </row>
    <row r="25" spans="1:22" x14ac:dyDescent="0.25">
      <c r="A25" s="164" t="s">
        <v>25</v>
      </c>
      <c r="B25" s="78">
        <f>'Приложение 7'!B25/2</f>
        <v>8232</v>
      </c>
      <c r="C25" s="78">
        <f>'Приложение 7'!C25/2</f>
        <v>7371</v>
      </c>
      <c r="D25" s="78">
        <f>'Приложение 7'!D25/2</f>
        <v>6531</v>
      </c>
      <c r="E25" s="78">
        <f>'Приложение 7'!E25/2</f>
        <v>5880</v>
      </c>
      <c r="F25" s="78">
        <f>'Приложение 7'!F25/2</f>
        <v>5166</v>
      </c>
      <c r="G25" s="78">
        <f>'Приложение 7'!G25/2</f>
        <v>4998</v>
      </c>
      <c r="H25" s="78">
        <f>'Приложение 7'!H25/2</f>
        <v>4284</v>
      </c>
      <c r="I25" s="78">
        <f>'Приложение 7'!I25/2</f>
        <v>3570</v>
      </c>
      <c r="J25" s="78">
        <f>'Приложение 7'!J25/2</f>
        <v>3570</v>
      </c>
      <c r="K25" s="78">
        <f>'Приложение 7'!K25/2</f>
        <v>3318</v>
      </c>
      <c r="L25" s="78">
        <f>'Приложение 7'!L25/2</f>
        <v>3318</v>
      </c>
      <c r="M25" s="78">
        <f>'Приложение 7'!M25/2</f>
        <v>3318</v>
      </c>
      <c r="N25" s="78">
        <f>'Приложение 7'!N25/2</f>
        <v>2856</v>
      </c>
      <c r="O25" s="78">
        <f>'Приложение 7'!O25/2</f>
        <v>2856</v>
      </c>
      <c r="P25" s="78">
        <f>'Приложение 7'!P25/2</f>
        <v>2142</v>
      </c>
      <c r="Q25" s="78">
        <f>'Приложение 7'!Q25/2</f>
        <v>1428</v>
      </c>
      <c r="R25" s="78" t="s">
        <v>28</v>
      </c>
      <c r="S25" s="78">
        <f>'Приложение 7'!S25/2</f>
        <v>714</v>
      </c>
      <c r="T25" s="78">
        <f>'Приложение 7'!T25/2</f>
        <v>714</v>
      </c>
      <c r="U25" s="31"/>
      <c r="V25" s="31"/>
    </row>
    <row r="26" spans="1:22" x14ac:dyDescent="0.25">
      <c r="A26" s="164" t="s">
        <v>26</v>
      </c>
      <c r="B26" s="78">
        <f>'Приложение 7'!B26/2</f>
        <v>8232</v>
      </c>
      <c r="C26" s="78">
        <f>'Приложение 7'!C26/2</f>
        <v>7371</v>
      </c>
      <c r="D26" s="78">
        <f>'Приложение 7'!D26/2</f>
        <v>6531</v>
      </c>
      <c r="E26" s="78">
        <f>'Приложение 7'!E26/2</f>
        <v>5880</v>
      </c>
      <c r="F26" s="78">
        <f>'Приложение 7'!F26/2</f>
        <v>5166</v>
      </c>
      <c r="G26" s="78">
        <f>'Приложение 7'!G26/2</f>
        <v>4998</v>
      </c>
      <c r="H26" s="78">
        <f>'Приложение 7'!H26/2</f>
        <v>4284</v>
      </c>
      <c r="I26" s="78">
        <f>'Приложение 7'!I26/2</f>
        <v>3570</v>
      </c>
      <c r="J26" s="78">
        <f>'Приложение 7'!J26/2</f>
        <v>3570</v>
      </c>
      <c r="K26" s="78">
        <f>'Приложение 7'!K26/2</f>
        <v>3318</v>
      </c>
      <c r="L26" s="78">
        <f>'Приложение 7'!L26/2</f>
        <v>3318</v>
      </c>
      <c r="M26" s="78">
        <f>'Приложение 7'!M26/2</f>
        <v>3318</v>
      </c>
      <c r="N26" s="78">
        <f>'Приложение 7'!N26/2</f>
        <v>2856</v>
      </c>
      <c r="O26" s="78">
        <f>'Приложение 7'!O26/2</f>
        <v>2856</v>
      </c>
      <c r="P26" s="78">
        <f>'Приложение 7'!P26/2</f>
        <v>2142</v>
      </c>
      <c r="Q26" s="78">
        <f>'Приложение 7'!Q26/2</f>
        <v>1428</v>
      </c>
      <c r="R26" s="78">
        <f>'Приложение 7'!R26/2</f>
        <v>714</v>
      </c>
      <c r="S26" s="78" t="s">
        <v>28</v>
      </c>
      <c r="T26" s="78">
        <f>'Приложение 7'!T26/2</f>
        <v>714</v>
      </c>
      <c r="U26" s="31"/>
      <c r="V26" s="31"/>
    </row>
    <row r="27" spans="1:22" x14ac:dyDescent="0.25">
      <c r="A27" s="164" t="s">
        <v>27</v>
      </c>
      <c r="B27" s="78">
        <f>'Приложение 7'!B27/2</f>
        <v>8946</v>
      </c>
      <c r="C27" s="78">
        <f>'Приложение 7'!C27/2</f>
        <v>8085</v>
      </c>
      <c r="D27" s="78">
        <f>'Приложение 7'!D27/2</f>
        <v>7245</v>
      </c>
      <c r="E27" s="78">
        <f>'Приложение 7'!E27/2</f>
        <v>6594</v>
      </c>
      <c r="F27" s="78">
        <f>'Приложение 7'!F27/2</f>
        <v>5880</v>
      </c>
      <c r="G27" s="78">
        <f>'Приложение 7'!G27/2</f>
        <v>5712</v>
      </c>
      <c r="H27" s="78">
        <f>'Приложение 7'!H27/2</f>
        <v>4998</v>
      </c>
      <c r="I27" s="78">
        <f>'Приложение 7'!I27/2</f>
        <v>4284</v>
      </c>
      <c r="J27" s="78">
        <f>'Приложение 7'!J27/2</f>
        <v>4284</v>
      </c>
      <c r="K27" s="78">
        <f>'Приложение 7'!K27/2</f>
        <v>4032</v>
      </c>
      <c r="L27" s="78">
        <f>'Приложение 7'!L27/2</f>
        <v>4032</v>
      </c>
      <c r="M27" s="78">
        <f>'Приложение 7'!M27/2</f>
        <v>4032</v>
      </c>
      <c r="N27" s="78">
        <f>'Приложение 7'!N27/2</f>
        <v>3570</v>
      </c>
      <c r="O27" s="78">
        <f>'Приложение 7'!O27/2</f>
        <v>3570</v>
      </c>
      <c r="P27" s="78">
        <f>'Приложение 7'!P27/2</f>
        <v>2856</v>
      </c>
      <c r="Q27" s="78">
        <f>'Приложение 7'!Q27/2</f>
        <v>2142</v>
      </c>
      <c r="R27" s="78">
        <f>'Приложение 7'!R27/2</f>
        <v>714</v>
      </c>
      <c r="S27" s="78">
        <f>'Приложение 7'!S27/2</f>
        <v>714</v>
      </c>
      <c r="T27" s="78" t="s">
        <v>28</v>
      </c>
      <c r="U27" s="31"/>
      <c r="V27" s="31"/>
    </row>
    <row r="28" spans="1:22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31"/>
      <c r="V28" s="31"/>
    </row>
    <row r="29" spans="1:22" x14ac:dyDescent="0.25">
      <c r="A29" s="157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8"/>
      <c r="N29" s="168"/>
      <c r="O29" s="168"/>
      <c r="P29" s="192" t="s">
        <v>29</v>
      </c>
      <c r="Q29" s="192"/>
      <c r="R29" s="192"/>
      <c r="S29" s="192"/>
      <c r="T29" s="192"/>
      <c r="U29" s="31"/>
      <c r="V29" s="31"/>
    </row>
    <row r="30" spans="1:22" x14ac:dyDescent="0.25">
      <c r="A30" s="157" t="s">
        <v>30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48"/>
      <c r="P30" s="148"/>
      <c r="Q30" s="148"/>
      <c r="R30" s="148"/>
      <c r="S30" s="148"/>
      <c r="T30" s="80"/>
      <c r="U30" s="31"/>
      <c r="V30" s="31"/>
    </row>
    <row r="31" spans="1:22" ht="95.25" x14ac:dyDescent="0.25">
      <c r="A31" s="163"/>
      <c r="B31" s="79" t="s">
        <v>31</v>
      </c>
      <c r="C31" s="81" t="s">
        <v>84</v>
      </c>
      <c r="D31" s="79" t="s">
        <v>20</v>
      </c>
      <c r="E31" s="79" t="s">
        <v>19</v>
      </c>
      <c r="F31" s="79" t="s">
        <v>18</v>
      </c>
      <c r="G31" s="79" t="s">
        <v>17</v>
      </c>
      <c r="H31" s="79" t="s">
        <v>32</v>
      </c>
      <c r="I31" s="79" t="s">
        <v>33</v>
      </c>
      <c r="J31" s="79" t="s">
        <v>34</v>
      </c>
      <c r="K31" s="79" t="s">
        <v>35</v>
      </c>
      <c r="L31" s="79" t="s">
        <v>36</v>
      </c>
      <c r="M31" s="79" t="s">
        <v>37</v>
      </c>
      <c r="N31" s="79" t="s">
        <v>38</v>
      </c>
      <c r="O31" s="79" t="s">
        <v>39</v>
      </c>
      <c r="P31" s="79" t="s">
        <v>40</v>
      </c>
      <c r="Q31" s="82"/>
      <c r="R31" s="82"/>
      <c r="S31" s="82"/>
      <c r="T31" s="80"/>
      <c r="U31" s="31"/>
      <c r="V31" s="31"/>
    </row>
    <row r="32" spans="1:22" x14ac:dyDescent="0.25">
      <c r="A32" s="163" t="s">
        <v>31</v>
      </c>
      <c r="B32" s="78" t="s">
        <v>28</v>
      </c>
      <c r="C32" s="78">
        <f>'Приложение 7'!C32/2</f>
        <v>588</v>
      </c>
      <c r="D32" s="78">
        <f>'Приложение 7'!D32/2</f>
        <v>588</v>
      </c>
      <c r="E32" s="78">
        <f>'Приложение 7'!E32/2</f>
        <v>714</v>
      </c>
      <c r="F32" s="78">
        <f>'Приложение 7'!F32/2</f>
        <v>714</v>
      </c>
      <c r="G32" s="78">
        <f>'Приложение 7'!G32/2</f>
        <v>1428</v>
      </c>
      <c r="H32" s="78">
        <f>'Приложение 7'!H32/2</f>
        <v>2142</v>
      </c>
      <c r="I32" s="78">
        <f>'Приложение 7'!I32/2</f>
        <v>2142</v>
      </c>
      <c r="J32" s="78">
        <f>'Приложение 7'!J32/2</f>
        <v>2142</v>
      </c>
      <c r="K32" s="78">
        <f>'Приложение 7'!K32/2</f>
        <v>2856</v>
      </c>
      <c r="L32" s="78">
        <f>'Приложение 7'!L32/2</f>
        <v>3570</v>
      </c>
      <c r="M32" s="78">
        <f>'Приложение 7'!M32/2</f>
        <v>4284</v>
      </c>
      <c r="N32" s="78">
        <f>'Приложение 7'!N32/2</f>
        <v>4998</v>
      </c>
      <c r="O32" s="78">
        <f>'Приложение 7'!O32/2</f>
        <v>5712</v>
      </c>
      <c r="P32" s="78">
        <f>'Приложение 7'!P32/2</f>
        <v>6426</v>
      </c>
      <c r="Q32" s="76"/>
      <c r="R32" s="76"/>
      <c r="S32" s="76"/>
      <c r="T32" s="80"/>
      <c r="U32" s="31"/>
      <c r="V32" s="31"/>
    </row>
    <row r="33" spans="1:22" x14ac:dyDescent="0.25">
      <c r="A33" s="167" t="s">
        <v>84</v>
      </c>
      <c r="B33" s="78">
        <f>'Приложение 7'!B33/2</f>
        <v>588</v>
      </c>
      <c r="C33" s="78" t="s">
        <v>28</v>
      </c>
      <c r="D33" s="78">
        <f>'Приложение 7'!D33/2</f>
        <v>588</v>
      </c>
      <c r="E33" s="78">
        <f>'Приложение 7'!E33/2</f>
        <v>714</v>
      </c>
      <c r="F33" s="78">
        <f>'Приложение 7'!F33/2</f>
        <v>714</v>
      </c>
      <c r="G33" s="78">
        <f>'Приложение 7'!G33/2</f>
        <v>1428</v>
      </c>
      <c r="H33" s="78">
        <f>'Приложение 7'!H33/2</f>
        <v>2142</v>
      </c>
      <c r="I33" s="78">
        <f>'Приложение 7'!I33/2</f>
        <v>2142</v>
      </c>
      <c r="J33" s="78">
        <f>'Приложение 7'!J33/2</f>
        <v>2142</v>
      </c>
      <c r="K33" s="78">
        <f>'Приложение 7'!K33/2</f>
        <v>2856</v>
      </c>
      <c r="L33" s="78">
        <f>'Приложение 7'!L33/2</f>
        <v>3570</v>
      </c>
      <c r="M33" s="78">
        <f>'Приложение 7'!M33/2</f>
        <v>4284</v>
      </c>
      <c r="N33" s="78">
        <f>'Приложение 7'!N33/2</f>
        <v>4998</v>
      </c>
      <c r="O33" s="78">
        <f>'Приложение 7'!O33/2</f>
        <v>5712</v>
      </c>
      <c r="P33" s="78">
        <f>'Приложение 7'!P33/2</f>
        <v>6426</v>
      </c>
      <c r="Q33" s="76"/>
      <c r="R33" s="76"/>
      <c r="S33" s="76"/>
      <c r="T33" s="80"/>
      <c r="U33" s="31"/>
      <c r="V33" s="31"/>
    </row>
    <row r="34" spans="1:22" x14ac:dyDescent="0.25">
      <c r="A34" s="163" t="s">
        <v>20</v>
      </c>
      <c r="B34" s="78">
        <f>'Приложение 7'!B34/2</f>
        <v>588</v>
      </c>
      <c r="C34" s="78">
        <f>'Приложение 7'!C34/2</f>
        <v>588</v>
      </c>
      <c r="D34" s="78" t="s">
        <v>28</v>
      </c>
      <c r="E34" s="78">
        <f>'Приложение 7'!E34/2</f>
        <v>714</v>
      </c>
      <c r="F34" s="78">
        <f>'Приложение 7'!F34/2</f>
        <v>714</v>
      </c>
      <c r="G34" s="78">
        <f>'Приложение 7'!G34/2</f>
        <v>714</v>
      </c>
      <c r="H34" s="78">
        <f>'Приложение 7'!H34/2</f>
        <v>1428</v>
      </c>
      <c r="I34" s="78">
        <f>'Приложение 7'!I34/2</f>
        <v>1428</v>
      </c>
      <c r="J34" s="78">
        <f>'Приложение 7'!J34/2</f>
        <v>1428</v>
      </c>
      <c r="K34" s="78">
        <f>'Приложение 7'!K34/2</f>
        <v>2142</v>
      </c>
      <c r="L34" s="78">
        <f>'Приложение 7'!L34/2</f>
        <v>2856</v>
      </c>
      <c r="M34" s="78">
        <f>'Приложение 7'!M34/2</f>
        <v>3570</v>
      </c>
      <c r="N34" s="78">
        <f>'Приложение 7'!N34/2</f>
        <v>4284</v>
      </c>
      <c r="O34" s="78">
        <f>'Приложение 7'!O34/2</f>
        <v>4998</v>
      </c>
      <c r="P34" s="78">
        <f>'Приложение 7'!P34/2</f>
        <v>5712</v>
      </c>
      <c r="Q34" s="76"/>
      <c r="R34" s="76"/>
      <c r="S34" s="76"/>
      <c r="T34" s="80"/>
      <c r="U34" s="31"/>
      <c r="V34" s="31"/>
    </row>
    <row r="35" spans="1:22" x14ac:dyDescent="0.25">
      <c r="A35" s="163" t="s">
        <v>19</v>
      </c>
      <c r="B35" s="78">
        <f>'Приложение 7'!B35/2</f>
        <v>714</v>
      </c>
      <c r="C35" s="78">
        <f>'Приложение 7'!C35/2</f>
        <v>714</v>
      </c>
      <c r="D35" s="78">
        <f>'Приложение 7'!D35/2</f>
        <v>714</v>
      </c>
      <c r="E35" s="78" t="s">
        <v>28</v>
      </c>
      <c r="F35" s="78">
        <f>'Приложение 7'!F35/2</f>
        <v>714</v>
      </c>
      <c r="G35" s="78">
        <f>'Приложение 7'!G35/2</f>
        <v>714</v>
      </c>
      <c r="H35" s="78">
        <f>'Приложение 7'!H35/2</f>
        <v>1428</v>
      </c>
      <c r="I35" s="78">
        <f>'Приложение 7'!I35/2</f>
        <v>1428</v>
      </c>
      <c r="J35" s="78">
        <f>'Приложение 7'!J35/2</f>
        <v>1428</v>
      </c>
      <c r="K35" s="78">
        <f>'Приложение 7'!K35/2</f>
        <v>2142</v>
      </c>
      <c r="L35" s="78">
        <f>'Приложение 7'!L35/2</f>
        <v>2856</v>
      </c>
      <c r="M35" s="78">
        <f>'Приложение 7'!M35/2</f>
        <v>3570</v>
      </c>
      <c r="N35" s="78">
        <f>'Приложение 7'!N35/2</f>
        <v>4284</v>
      </c>
      <c r="O35" s="78">
        <f>'Приложение 7'!O35/2</f>
        <v>4998</v>
      </c>
      <c r="P35" s="78">
        <f>'Приложение 7'!P35/2</f>
        <v>5712</v>
      </c>
      <c r="Q35" s="76"/>
      <c r="R35" s="76"/>
      <c r="S35" s="76"/>
      <c r="T35" s="80"/>
      <c r="U35" s="31"/>
      <c r="V35" s="31"/>
    </row>
    <row r="36" spans="1:22" x14ac:dyDescent="0.25">
      <c r="A36" s="163" t="s">
        <v>18</v>
      </c>
      <c r="B36" s="78">
        <f>'Приложение 7'!B36/2</f>
        <v>714</v>
      </c>
      <c r="C36" s="78">
        <f>'Приложение 7'!C36/2</f>
        <v>714</v>
      </c>
      <c r="D36" s="78">
        <f>'Приложение 7'!D36/2</f>
        <v>714</v>
      </c>
      <c r="E36" s="78">
        <f>'Приложение 7'!E36/2</f>
        <v>714</v>
      </c>
      <c r="F36" s="78" t="s">
        <v>28</v>
      </c>
      <c r="G36" s="78">
        <f>'Приложение 7'!G36/2</f>
        <v>714</v>
      </c>
      <c r="H36" s="78">
        <f>'Приложение 7'!H36/2</f>
        <v>1428</v>
      </c>
      <c r="I36" s="78">
        <f>'Приложение 7'!I36/2</f>
        <v>1428</v>
      </c>
      <c r="J36" s="78">
        <f>'Приложение 7'!J36/2</f>
        <v>1428</v>
      </c>
      <c r="K36" s="78">
        <f>'Приложение 7'!K36/2</f>
        <v>2142</v>
      </c>
      <c r="L36" s="78">
        <f>'Приложение 7'!L36/2</f>
        <v>2856</v>
      </c>
      <c r="M36" s="78">
        <f>'Приложение 7'!M36/2</f>
        <v>3570</v>
      </c>
      <c r="N36" s="78">
        <f>'Приложение 7'!N36/2</f>
        <v>4284</v>
      </c>
      <c r="O36" s="78">
        <f>'Приложение 7'!O36/2</f>
        <v>4998</v>
      </c>
      <c r="P36" s="78">
        <f>'Приложение 7'!P36/2</f>
        <v>5712</v>
      </c>
      <c r="Q36" s="76"/>
      <c r="R36" s="76"/>
      <c r="S36" s="76"/>
      <c r="T36" s="80"/>
      <c r="U36" s="31"/>
      <c r="V36" s="31"/>
    </row>
    <row r="37" spans="1:22" x14ac:dyDescent="0.25">
      <c r="A37" s="163" t="s">
        <v>17</v>
      </c>
      <c r="B37" s="78">
        <f>'Приложение 7'!B37/2</f>
        <v>1428</v>
      </c>
      <c r="C37" s="78">
        <f>'Приложение 7'!C37/2</f>
        <v>1428</v>
      </c>
      <c r="D37" s="78">
        <f>'Приложение 7'!D37/2</f>
        <v>714</v>
      </c>
      <c r="E37" s="78">
        <f>'Приложение 7'!E37/2</f>
        <v>714</v>
      </c>
      <c r="F37" s="78">
        <f>'Приложение 7'!F37/2</f>
        <v>714</v>
      </c>
      <c r="G37" s="78" t="s">
        <v>28</v>
      </c>
      <c r="H37" s="78">
        <f>'Приложение 7'!H37/2</f>
        <v>714</v>
      </c>
      <c r="I37" s="78">
        <f>'Приложение 7'!I37/2</f>
        <v>714</v>
      </c>
      <c r="J37" s="78">
        <f>'Приложение 7'!J37/2</f>
        <v>714</v>
      </c>
      <c r="K37" s="78">
        <f>'Приложение 7'!K37/2</f>
        <v>1428</v>
      </c>
      <c r="L37" s="78">
        <f>'Приложение 7'!L37/2</f>
        <v>2142</v>
      </c>
      <c r="M37" s="78">
        <f>'Приложение 7'!M37/2</f>
        <v>2856</v>
      </c>
      <c r="N37" s="78">
        <f>'Приложение 7'!N37/2</f>
        <v>3570</v>
      </c>
      <c r="O37" s="78">
        <f>'Приложение 7'!O37/2</f>
        <v>4284</v>
      </c>
      <c r="P37" s="78">
        <f>'Приложение 7'!P37/2</f>
        <v>4998</v>
      </c>
      <c r="Q37" s="76"/>
      <c r="R37" s="76"/>
      <c r="S37" s="76"/>
      <c r="T37" s="80"/>
      <c r="U37" s="31"/>
      <c r="V37" s="31"/>
    </row>
    <row r="38" spans="1:22" x14ac:dyDescent="0.25">
      <c r="A38" s="163" t="s">
        <v>32</v>
      </c>
      <c r="B38" s="78">
        <f>'Приложение 7'!B38/2</f>
        <v>2142</v>
      </c>
      <c r="C38" s="78">
        <f>'Приложение 7'!C38/2</f>
        <v>2142</v>
      </c>
      <c r="D38" s="78">
        <f>'Приложение 7'!D38/2</f>
        <v>1428</v>
      </c>
      <c r="E38" s="78">
        <f>'Приложение 7'!E38/2</f>
        <v>1428</v>
      </c>
      <c r="F38" s="78">
        <f>'Приложение 7'!F38/2</f>
        <v>1428</v>
      </c>
      <c r="G38" s="78">
        <f>'Приложение 7'!G38/2</f>
        <v>714</v>
      </c>
      <c r="H38" s="78" t="s">
        <v>28</v>
      </c>
      <c r="I38" s="78">
        <f>'Приложение 7'!I38/2</f>
        <v>714</v>
      </c>
      <c r="J38" s="78">
        <f>'Приложение 7'!J38/2</f>
        <v>714</v>
      </c>
      <c r="K38" s="78">
        <f>'Приложение 7'!K38/2</f>
        <v>714</v>
      </c>
      <c r="L38" s="78">
        <f>'Приложение 7'!L38/2</f>
        <v>1428</v>
      </c>
      <c r="M38" s="78">
        <f>'Приложение 7'!M38/2</f>
        <v>2142</v>
      </c>
      <c r="N38" s="78">
        <f>'Приложение 7'!N38/2</f>
        <v>2856</v>
      </c>
      <c r="O38" s="78">
        <f>'Приложение 7'!O38/2</f>
        <v>3570</v>
      </c>
      <c r="P38" s="78">
        <f>'Приложение 7'!P38/2</f>
        <v>4284</v>
      </c>
      <c r="Q38" s="76"/>
      <c r="R38" s="76"/>
      <c r="S38" s="76"/>
      <c r="T38" s="80"/>
      <c r="U38" s="31"/>
      <c r="V38" s="31"/>
    </row>
    <row r="39" spans="1:22" x14ac:dyDescent="0.25">
      <c r="A39" s="163" t="s">
        <v>33</v>
      </c>
      <c r="B39" s="78">
        <f>'Приложение 7'!B39/2</f>
        <v>2142</v>
      </c>
      <c r="C39" s="78">
        <f>'Приложение 7'!C39/2</f>
        <v>2142</v>
      </c>
      <c r="D39" s="78">
        <f>'Приложение 7'!D39/2</f>
        <v>1428</v>
      </c>
      <c r="E39" s="78">
        <f>'Приложение 7'!E39/2</f>
        <v>1428</v>
      </c>
      <c r="F39" s="78">
        <f>'Приложение 7'!F39/2</f>
        <v>1428</v>
      </c>
      <c r="G39" s="78">
        <f>'Приложение 7'!G39/2</f>
        <v>714</v>
      </c>
      <c r="H39" s="78">
        <f>'Приложение 7'!H39/2</f>
        <v>714</v>
      </c>
      <c r="I39" s="78" t="s">
        <v>28</v>
      </c>
      <c r="J39" s="78">
        <f>'Приложение 7'!J39/2</f>
        <v>714</v>
      </c>
      <c r="K39" s="78">
        <f>'Приложение 7'!K39/2</f>
        <v>714</v>
      </c>
      <c r="L39" s="78">
        <f>'Приложение 7'!L39/2</f>
        <v>1428</v>
      </c>
      <c r="M39" s="78">
        <f>'Приложение 7'!M39/2</f>
        <v>2142</v>
      </c>
      <c r="N39" s="78">
        <f>'Приложение 7'!N39/2</f>
        <v>2856</v>
      </c>
      <c r="O39" s="78">
        <f>'Приложение 7'!O39/2</f>
        <v>3570</v>
      </c>
      <c r="P39" s="78">
        <f>'Приложение 7'!P39/2</f>
        <v>4284</v>
      </c>
      <c r="Q39" s="76"/>
      <c r="R39" s="76"/>
      <c r="S39" s="76"/>
      <c r="T39" s="80"/>
      <c r="U39" s="31"/>
      <c r="V39" s="31"/>
    </row>
    <row r="40" spans="1:22" x14ac:dyDescent="0.25">
      <c r="A40" s="163" t="s">
        <v>34</v>
      </c>
      <c r="B40" s="78">
        <f>'Приложение 7'!B40/2</f>
        <v>2142</v>
      </c>
      <c r="C40" s="78">
        <f>'Приложение 7'!C40/2</f>
        <v>2142</v>
      </c>
      <c r="D40" s="78">
        <f>'Приложение 7'!D40/2</f>
        <v>1428</v>
      </c>
      <c r="E40" s="78">
        <f>'Приложение 7'!E40/2</f>
        <v>1428</v>
      </c>
      <c r="F40" s="78">
        <f>'Приложение 7'!F40/2</f>
        <v>1428</v>
      </c>
      <c r="G40" s="78">
        <f>'Приложение 7'!G40/2</f>
        <v>714</v>
      </c>
      <c r="H40" s="78">
        <f>'Приложение 7'!H40/2</f>
        <v>714</v>
      </c>
      <c r="I40" s="78">
        <f>'Приложение 7'!I40/2</f>
        <v>714</v>
      </c>
      <c r="J40" s="78" t="s">
        <v>28</v>
      </c>
      <c r="K40" s="78">
        <f>'Приложение 7'!K40/2</f>
        <v>714</v>
      </c>
      <c r="L40" s="78">
        <f>'Приложение 7'!L40/2</f>
        <v>1428</v>
      </c>
      <c r="M40" s="78">
        <f>'Приложение 7'!M40/2</f>
        <v>2142</v>
      </c>
      <c r="N40" s="78">
        <f>'Приложение 7'!N40/2</f>
        <v>2856</v>
      </c>
      <c r="O40" s="78">
        <f>'Приложение 7'!O40/2</f>
        <v>3570</v>
      </c>
      <c r="P40" s="78">
        <f>'Приложение 7'!P40/2</f>
        <v>4284</v>
      </c>
      <c r="Q40" s="76"/>
      <c r="R40" s="76"/>
      <c r="S40" s="76"/>
      <c r="T40" s="80"/>
      <c r="U40" s="31"/>
      <c r="V40" s="31"/>
    </row>
    <row r="41" spans="1:22" x14ac:dyDescent="0.25">
      <c r="A41" s="163" t="s">
        <v>35</v>
      </c>
      <c r="B41" s="78">
        <f>'Приложение 7'!B41/2</f>
        <v>2856</v>
      </c>
      <c r="C41" s="78">
        <f>'Приложение 7'!C41/2</f>
        <v>2856</v>
      </c>
      <c r="D41" s="78">
        <f>'Приложение 7'!D41/2</f>
        <v>2142</v>
      </c>
      <c r="E41" s="78">
        <f>'Приложение 7'!E41/2</f>
        <v>2142</v>
      </c>
      <c r="F41" s="78">
        <f>'Приложение 7'!F41/2</f>
        <v>2142</v>
      </c>
      <c r="G41" s="78">
        <f>'Приложение 7'!G41/2</f>
        <v>1428</v>
      </c>
      <c r="H41" s="78">
        <f>'Приложение 7'!H41/2</f>
        <v>714</v>
      </c>
      <c r="I41" s="78">
        <f>'Приложение 7'!I41/2</f>
        <v>714</v>
      </c>
      <c r="J41" s="78">
        <f>'Приложение 7'!J41/2</f>
        <v>714</v>
      </c>
      <c r="K41" s="78" t="s">
        <v>28</v>
      </c>
      <c r="L41" s="78">
        <f>'Приложение 7'!L41/2</f>
        <v>714</v>
      </c>
      <c r="M41" s="78">
        <f>'Приложение 7'!M41/2</f>
        <v>1428</v>
      </c>
      <c r="N41" s="78">
        <f>'Приложение 7'!N41/2</f>
        <v>2142</v>
      </c>
      <c r="O41" s="78">
        <f>'Приложение 7'!O41/2</f>
        <v>2856</v>
      </c>
      <c r="P41" s="78">
        <f>'Приложение 7'!P41/2</f>
        <v>3570</v>
      </c>
      <c r="Q41" s="76"/>
      <c r="R41" s="76"/>
      <c r="S41" s="76"/>
      <c r="T41" s="80"/>
      <c r="U41" s="31"/>
      <c r="V41" s="31"/>
    </row>
    <row r="42" spans="1:22" x14ac:dyDescent="0.25">
      <c r="A42" s="163" t="s">
        <v>36</v>
      </c>
      <c r="B42" s="78">
        <f>'Приложение 7'!B42/2</f>
        <v>3570</v>
      </c>
      <c r="C42" s="78">
        <f>'Приложение 7'!C42/2</f>
        <v>3570</v>
      </c>
      <c r="D42" s="78">
        <f>'Приложение 7'!D42/2</f>
        <v>2856</v>
      </c>
      <c r="E42" s="78">
        <f>'Приложение 7'!E42/2</f>
        <v>2856</v>
      </c>
      <c r="F42" s="78">
        <f>'Приложение 7'!F42/2</f>
        <v>2856</v>
      </c>
      <c r="G42" s="78">
        <f>'Приложение 7'!G42/2</f>
        <v>2142</v>
      </c>
      <c r="H42" s="78">
        <f>'Приложение 7'!H42/2</f>
        <v>1428</v>
      </c>
      <c r="I42" s="78">
        <f>'Приложение 7'!I42/2</f>
        <v>1428</v>
      </c>
      <c r="J42" s="78">
        <f>'Приложение 7'!J42/2</f>
        <v>1428</v>
      </c>
      <c r="K42" s="78">
        <f>'Приложение 7'!K42/2</f>
        <v>714</v>
      </c>
      <c r="L42" s="78" t="s">
        <v>28</v>
      </c>
      <c r="M42" s="78">
        <f>'Приложение 7'!M42/2</f>
        <v>714</v>
      </c>
      <c r="N42" s="78">
        <f>'Приложение 7'!N42/2</f>
        <v>1428</v>
      </c>
      <c r="O42" s="78">
        <f>'Приложение 7'!O42/2</f>
        <v>2142</v>
      </c>
      <c r="P42" s="78">
        <f>'Приложение 7'!P42/2</f>
        <v>2856</v>
      </c>
      <c r="Q42" s="76"/>
      <c r="R42" s="76"/>
      <c r="S42" s="76"/>
      <c r="T42" s="80"/>
      <c r="U42" s="31"/>
      <c r="V42" s="31"/>
    </row>
    <row r="43" spans="1:22" x14ac:dyDescent="0.25">
      <c r="A43" s="163" t="s">
        <v>37</v>
      </c>
      <c r="B43" s="78">
        <f>'Приложение 7'!B43/2</f>
        <v>4284</v>
      </c>
      <c r="C43" s="78">
        <f>'Приложение 7'!C43/2</f>
        <v>4284</v>
      </c>
      <c r="D43" s="78">
        <f>'Приложение 7'!D43/2</f>
        <v>3570</v>
      </c>
      <c r="E43" s="78">
        <f>'Приложение 7'!E43/2</f>
        <v>3570</v>
      </c>
      <c r="F43" s="78">
        <f>'Приложение 7'!F43/2</f>
        <v>3570</v>
      </c>
      <c r="G43" s="78">
        <f>'Приложение 7'!G43/2</f>
        <v>2856</v>
      </c>
      <c r="H43" s="78">
        <f>'Приложение 7'!H43/2</f>
        <v>2142</v>
      </c>
      <c r="I43" s="78">
        <f>'Приложение 7'!I43/2</f>
        <v>2142</v>
      </c>
      <c r="J43" s="78">
        <f>'Приложение 7'!J43/2</f>
        <v>2142</v>
      </c>
      <c r="K43" s="78">
        <f>'Приложение 7'!K43/2</f>
        <v>1428</v>
      </c>
      <c r="L43" s="78">
        <f>'Приложение 7'!L43/2</f>
        <v>714</v>
      </c>
      <c r="M43" s="78" t="s">
        <v>28</v>
      </c>
      <c r="N43" s="78">
        <f>'Приложение 7'!N43/2</f>
        <v>714</v>
      </c>
      <c r="O43" s="78">
        <f>'Приложение 7'!O43/2</f>
        <v>1428</v>
      </c>
      <c r="P43" s="78">
        <f>'Приложение 7'!P43/2</f>
        <v>2142</v>
      </c>
      <c r="Q43" s="76"/>
      <c r="R43" s="76"/>
      <c r="S43" s="76"/>
      <c r="T43" s="80"/>
      <c r="U43" s="31"/>
      <c r="V43" s="31"/>
    </row>
    <row r="44" spans="1:22" x14ac:dyDescent="0.25">
      <c r="A44" s="163" t="s">
        <v>38</v>
      </c>
      <c r="B44" s="78">
        <f>'Приложение 7'!B44/2</f>
        <v>4998</v>
      </c>
      <c r="C44" s="78">
        <f>'Приложение 7'!C44/2</f>
        <v>4998</v>
      </c>
      <c r="D44" s="78">
        <f>'Приложение 7'!D44/2</f>
        <v>4284</v>
      </c>
      <c r="E44" s="78">
        <f>'Приложение 7'!E44/2</f>
        <v>4284</v>
      </c>
      <c r="F44" s="78">
        <f>'Приложение 7'!F44/2</f>
        <v>4284</v>
      </c>
      <c r="G44" s="78">
        <f>'Приложение 7'!G44/2</f>
        <v>3570</v>
      </c>
      <c r="H44" s="78">
        <f>'Приложение 7'!H44/2</f>
        <v>2856</v>
      </c>
      <c r="I44" s="78">
        <f>'Приложение 7'!I44/2</f>
        <v>2856</v>
      </c>
      <c r="J44" s="78">
        <f>'Приложение 7'!J44/2</f>
        <v>2856</v>
      </c>
      <c r="K44" s="78">
        <f>'Приложение 7'!K44/2</f>
        <v>2142</v>
      </c>
      <c r="L44" s="78">
        <f>'Приложение 7'!L44/2</f>
        <v>1428</v>
      </c>
      <c r="M44" s="78">
        <f>'Приложение 7'!M44/2</f>
        <v>714</v>
      </c>
      <c r="N44" s="78" t="s">
        <v>28</v>
      </c>
      <c r="O44" s="78">
        <f>'Приложение 7'!O44/2</f>
        <v>714</v>
      </c>
      <c r="P44" s="78">
        <f>'Приложение 7'!P44/2</f>
        <v>1428</v>
      </c>
      <c r="Q44" s="76"/>
      <c r="R44" s="76"/>
      <c r="S44" s="76"/>
      <c r="T44" s="80"/>
      <c r="U44" s="31"/>
      <c r="V44" s="31"/>
    </row>
    <row r="45" spans="1:22" x14ac:dyDescent="0.25">
      <c r="A45" s="163" t="s">
        <v>39</v>
      </c>
      <c r="B45" s="78">
        <f>'Приложение 7'!B45/2</f>
        <v>5712</v>
      </c>
      <c r="C45" s="78">
        <f>'Приложение 7'!C45/2</f>
        <v>5712</v>
      </c>
      <c r="D45" s="78">
        <f>'Приложение 7'!D45/2</f>
        <v>4998</v>
      </c>
      <c r="E45" s="78">
        <f>'Приложение 7'!E45/2</f>
        <v>4998</v>
      </c>
      <c r="F45" s="78">
        <f>'Приложение 7'!F45/2</f>
        <v>4998</v>
      </c>
      <c r="G45" s="78">
        <f>'Приложение 7'!G45/2</f>
        <v>4284</v>
      </c>
      <c r="H45" s="78">
        <f>'Приложение 7'!H45/2</f>
        <v>3570</v>
      </c>
      <c r="I45" s="78">
        <f>'Приложение 7'!I45/2</f>
        <v>3570</v>
      </c>
      <c r="J45" s="78">
        <f>'Приложение 7'!J45/2</f>
        <v>3570</v>
      </c>
      <c r="K45" s="78">
        <f>'Приложение 7'!K45/2</f>
        <v>2856</v>
      </c>
      <c r="L45" s="78">
        <f>'Приложение 7'!L45/2</f>
        <v>2142</v>
      </c>
      <c r="M45" s="78">
        <f>'Приложение 7'!M45/2</f>
        <v>1428</v>
      </c>
      <c r="N45" s="78">
        <f>'Приложение 7'!N45/2</f>
        <v>714</v>
      </c>
      <c r="O45" s="78" t="s">
        <v>28</v>
      </c>
      <c r="P45" s="78">
        <f>'Приложение 7'!P45/2</f>
        <v>714</v>
      </c>
      <c r="Q45" s="76"/>
      <c r="R45" s="76"/>
      <c r="S45" s="76"/>
      <c r="T45" s="80"/>
      <c r="U45" s="31"/>
      <c r="V45" s="31"/>
    </row>
    <row r="46" spans="1:22" x14ac:dyDescent="0.25">
      <c r="A46" s="163" t="s">
        <v>40</v>
      </c>
      <c r="B46" s="78">
        <f>'Приложение 7'!B46/2</f>
        <v>6426</v>
      </c>
      <c r="C46" s="78">
        <f>'Приложение 7'!C46/2</f>
        <v>6426</v>
      </c>
      <c r="D46" s="78">
        <f>'Приложение 7'!D46/2</f>
        <v>5712</v>
      </c>
      <c r="E46" s="78">
        <f>'Приложение 7'!E46/2</f>
        <v>5712</v>
      </c>
      <c r="F46" s="78">
        <f>'Приложение 7'!F46/2</f>
        <v>5712</v>
      </c>
      <c r="G46" s="78">
        <f>'Приложение 7'!G46/2</f>
        <v>4998</v>
      </c>
      <c r="H46" s="78">
        <f>'Приложение 7'!H46/2</f>
        <v>4284</v>
      </c>
      <c r="I46" s="78">
        <f>'Приложение 7'!I46/2</f>
        <v>4284</v>
      </c>
      <c r="J46" s="78">
        <f>'Приложение 7'!J46/2</f>
        <v>4284</v>
      </c>
      <c r="K46" s="78">
        <f>'Приложение 7'!K46/2</f>
        <v>3570</v>
      </c>
      <c r="L46" s="78">
        <f>'Приложение 7'!L46/2</f>
        <v>2856</v>
      </c>
      <c r="M46" s="78">
        <f>'Приложение 7'!M46/2</f>
        <v>2142</v>
      </c>
      <c r="N46" s="78">
        <f>'Приложение 7'!N46/2</f>
        <v>1428</v>
      </c>
      <c r="O46" s="78">
        <f>'Приложение 7'!O46/2</f>
        <v>714</v>
      </c>
      <c r="P46" s="78" t="s">
        <v>28</v>
      </c>
      <c r="Q46" s="76"/>
      <c r="R46" s="76"/>
      <c r="S46" s="76"/>
      <c r="T46" s="80"/>
      <c r="U46" s="31"/>
      <c r="V46" s="31"/>
    </row>
    <row r="47" spans="1:22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31"/>
      <c r="V47" s="31"/>
    </row>
    <row r="48" spans="1:22" x14ac:dyDescent="0.25">
      <c r="A48" s="157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92" t="s">
        <v>41</v>
      </c>
      <c r="Q48" s="192"/>
      <c r="R48" s="192"/>
      <c r="S48" s="192"/>
      <c r="T48" s="192"/>
      <c r="U48" s="31"/>
      <c r="V48" s="31"/>
    </row>
    <row r="49" spans="1:22" x14ac:dyDescent="0.25">
      <c r="A49" s="157" t="s">
        <v>89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48"/>
      <c r="Q49" s="148"/>
      <c r="R49" s="148"/>
      <c r="S49" s="148"/>
      <c r="T49" s="148"/>
      <c r="U49" s="31"/>
      <c r="V49" s="31"/>
    </row>
    <row r="50" spans="1:22" ht="95.25" x14ac:dyDescent="0.25">
      <c r="A50" s="163"/>
      <c r="B50" s="79" t="s">
        <v>31</v>
      </c>
      <c r="C50" s="81" t="s">
        <v>84</v>
      </c>
      <c r="D50" s="79" t="s">
        <v>22</v>
      </c>
      <c r="E50" s="79" t="s">
        <v>23</v>
      </c>
      <c r="F50" s="79" t="s">
        <v>24</v>
      </c>
      <c r="G50" s="79" t="s">
        <v>2</v>
      </c>
      <c r="H50" s="79" t="s">
        <v>42</v>
      </c>
      <c r="I50" s="79" t="s">
        <v>26</v>
      </c>
      <c r="J50" s="79" t="s">
        <v>27</v>
      </c>
      <c r="K50" s="79" t="s">
        <v>43</v>
      </c>
      <c r="L50" s="79" t="s">
        <v>44</v>
      </c>
      <c r="M50" s="79" t="s">
        <v>45</v>
      </c>
      <c r="N50" s="79" t="s">
        <v>46</v>
      </c>
      <c r="O50" s="79" t="s">
        <v>87</v>
      </c>
      <c r="P50" s="79" t="s">
        <v>47</v>
      </c>
      <c r="Q50" s="79" t="s">
        <v>88</v>
      </c>
      <c r="R50" s="82"/>
      <c r="S50" s="82"/>
      <c r="T50" s="82"/>
      <c r="U50" s="31"/>
      <c r="V50" s="31"/>
    </row>
    <row r="51" spans="1:22" x14ac:dyDescent="0.25">
      <c r="A51" s="163" t="s">
        <v>31</v>
      </c>
      <c r="B51" s="78" t="s">
        <v>28</v>
      </c>
      <c r="C51" s="78">
        <f>'Приложение 7'!C51/2</f>
        <v>588</v>
      </c>
      <c r="D51" s="78">
        <f>'Приложение 7'!D51/2</f>
        <v>588</v>
      </c>
      <c r="E51" s="78">
        <f>'Приложение 7'!E51/2</f>
        <v>588</v>
      </c>
      <c r="F51" s="78">
        <f>'Приложение 7'!F51/2</f>
        <v>1428</v>
      </c>
      <c r="G51" s="78">
        <f>'Приложение 7'!G51/2</f>
        <v>1890</v>
      </c>
      <c r="H51" s="78">
        <f>'Приложение 7'!H51/2</f>
        <v>3318</v>
      </c>
      <c r="I51" s="78">
        <f>'Приложение 7'!I51/2</f>
        <v>3318</v>
      </c>
      <c r="J51" s="78">
        <f>'Приложение 7'!J51/2</f>
        <v>4032</v>
      </c>
      <c r="K51" s="78">
        <v>5670</v>
      </c>
      <c r="L51" s="78">
        <v>5670</v>
      </c>
      <c r="M51" s="78">
        <v>5670</v>
      </c>
      <c r="N51" s="78">
        <v>6489</v>
      </c>
      <c r="O51" s="78">
        <v>6489</v>
      </c>
      <c r="P51" s="78">
        <v>7308</v>
      </c>
      <c r="Q51" s="78">
        <v>8127</v>
      </c>
      <c r="R51" s="76"/>
      <c r="S51" s="76"/>
      <c r="T51" s="76"/>
      <c r="U51" s="31"/>
      <c r="V51" s="31"/>
    </row>
    <row r="52" spans="1:22" x14ac:dyDescent="0.25">
      <c r="A52" s="167" t="s">
        <v>84</v>
      </c>
      <c r="B52" s="78">
        <f>'Приложение 7'!B52/2</f>
        <v>588</v>
      </c>
      <c r="C52" s="78" t="s">
        <v>28</v>
      </c>
      <c r="D52" s="78">
        <f>'Приложение 7'!D52/2</f>
        <v>588</v>
      </c>
      <c r="E52" s="78">
        <f>'Приложение 7'!E52/2</f>
        <v>588</v>
      </c>
      <c r="F52" s="78">
        <f>'Приложение 7'!F52/2</f>
        <v>1428</v>
      </c>
      <c r="G52" s="78">
        <f>'Приложение 7'!G52/2</f>
        <v>1890</v>
      </c>
      <c r="H52" s="78">
        <f>'Приложение 7'!H52/2</f>
        <v>3318</v>
      </c>
      <c r="I52" s="78">
        <f>'Приложение 7'!I52/2</f>
        <v>3318</v>
      </c>
      <c r="J52" s="78">
        <f>'Приложение 7'!J52/2</f>
        <v>4032</v>
      </c>
      <c r="K52" s="78">
        <v>5670</v>
      </c>
      <c r="L52" s="78">
        <v>5670</v>
      </c>
      <c r="M52" s="78">
        <v>5670</v>
      </c>
      <c r="N52" s="78">
        <v>6489</v>
      </c>
      <c r="O52" s="78">
        <v>6489</v>
      </c>
      <c r="P52" s="78">
        <v>7308</v>
      </c>
      <c r="Q52" s="78">
        <v>8127</v>
      </c>
      <c r="R52" s="76"/>
      <c r="S52" s="76"/>
      <c r="T52" s="76"/>
      <c r="U52" s="31"/>
      <c r="V52" s="31"/>
    </row>
    <row r="53" spans="1:22" x14ac:dyDescent="0.25">
      <c r="A53" s="163" t="s">
        <v>22</v>
      </c>
      <c r="B53" s="78">
        <f>'Приложение 7'!B53/2</f>
        <v>588</v>
      </c>
      <c r="C53" s="78">
        <f>'Приложение 7'!C53/2</f>
        <v>588</v>
      </c>
      <c r="D53" s="78" t="s">
        <v>28</v>
      </c>
      <c r="E53" s="78">
        <f>'Приложение 7'!E53/2</f>
        <v>588</v>
      </c>
      <c r="F53" s="78">
        <f>'Приложение 7'!F53/2</f>
        <v>714</v>
      </c>
      <c r="G53" s="78">
        <f>'Приложение 7'!G53/2</f>
        <v>1428</v>
      </c>
      <c r="H53" s="78">
        <f>'Приложение 7'!H53/2</f>
        <v>2856</v>
      </c>
      <c r="I53" s="78">
        <f>'Приложение 7'!I53/2</f>
        <v>2856</v>
      </c>
      <c r="J53" s="78">
        <f>'Приложение 7'!J53/2</f>
        <v>3570</v>
      </c>
      <c r="K53" s="78">
        <v>5208</v>
      </c>
      <c r="L53" s="78">
        <v>5208</v>
      </c>
      <c r="M53" s="78">
        <v>5208</v>
      </c>
      <c r="N53" s="78">
        <v>6027</v>
      </c>
      <c r="O53" s="78">
        <v>6027</v>
      </c>
      <c r="P53" s="78">
        <v>6846</v>
      </c>
      <c r="Q53" s="78">
        <v>7665</v>
      </c>
      <c r="R53" s="76"/>
      <c r="S53" s="76"/>
      <c r="T53" s="76"/>
      <c r="U53" s="31"/>
      <c r="V53" s="31"/>
    </row>
    <row r="54" spans="1:22" x14ac:dyDescent="0.25">
      <c r="A54" s="163" t="s">
        <v>23</v>
      </c>
      <c r="B54" s="78">
        <f>'Приложение 7'!B54/2</f>
        <v>588</v>
      </c>
      <c r="C54" s="78">
        <f>'Приложение 7'!C54/2</f>
        <v>588</v>
      </c>
      <c r="D54" s="78">
        <f>'Приложение 7'!D54/2</f>
        <v>588</v>
      </c>
      <c r="E54" s="78" t="s">
        <v>28</v>
      </c>
      <c r="F54" s="78">
        <f>'Приложение 7'!F54/2</f>
        <v>714</v>
      </c>
      <c r="G54" s="78">
        <f>'Приложение 7'!G54/2</f>
        <v>1428</v>
      </c>
      <c r="H54" s="78">
        <f>'Приложение 7'!H54/2</f>
        <v>2856</v>
      </c>
      <c r="I54" s="78">
        <f>'Приложение 7'!I54/2</f>
        <v>2856</v>
      </c>
      <c r="J54" s="78">
        <f>'Приложение 7'!J54/2</f>
        <v>3570</v>
      </c>
      <c r="K54" s="78">
        <v>5208</v>
      </c>
      <c r="L54" s="78">
        <v>5208</v>
      </c>
      <c r="M54" s="78">
        <v>5208</v>
      </c>
      <c r="N54" s="78">
        <v>6027</v>
      </c>
      <c r="O54" s="78">
        <v>6027</v>
      </c>
      <c r="P54" s="78">
        <v>6846</v>
      </c>
      <c r="Q54" s="78">
        <v>7665</v>
      </c>
      <c r="R54" s="76"/>
      <c r="S54" s="76"/>
      <c r="T54" s="76"/>
      <c r="U54" s="31"/>
      <c r="V54" s="31"/>
    </row>
    <row r="55" spans="1:22" x14ac:dyDescent="0.25">
      <c r="A55" s="163" t="s">
        <v>24</v>
      </c>
      <c r="B55" s="78">
        <f>'Приложение 7'!B55/2</f>
        <v>1428</v>
      </c>
      <c r="C55" s="78">
        <f>'Приложение 7'!C55/2</f>
        <v>1428</v>
      </c>
      <c r="D55" s="78">
        <f>'Приложение 7'!D55/2</f>
        <v>714</v>
      </c>
      <c r="E55" s="78">
        <f>'Приложение 7'!E55/2</f>
        <v>714</v>
      </c>
      <c r="F55" s="78" t="s">
        <v>28</v>
      </c>
      <c r="G55" s="78">
        <f>'Приложение 7'!G55/2</f>
        <v>714</v>
      </c>
      <c r="H55" s="78">
        <f>'Приложение 7'!H55/2</f>
        <v>2142</v>
      </c>
      <c r="I55" s="78">
        <f>'Приложение 7'!I55/2</f>
        <v>2142</v>
      </c>
      <c r="J55" s="78">
        <f>'Приложение 7'!J55/2</f>
        <v>2856</v>
      </c>
      <c r="K55" s="78">
        <v>4494</v>
      </c>
      <c r="L55" s="78">
        <v>4494</v>
      </c>
      <c r="M55" s="78">
        <v>4494</v>
      </c>
      <c r="N55" s="78">
        <v>5313</v>
      </c>
      <c r="O55" s="78">
        <v>5313</v>
      </c>
      <c r="P55" s="78">
        <v>6132</v>
      </c>
      <c r="Q55" s="78">
        <v>6951</v>
      </c>
      <c r="R55" s="76"/>
      <c r="S55" s="76"/>
      <c r="T55" s="76"/>
      <c r="U55" s="31"/>
      <c r="V55" s="31"/>
    </row>
    <row r="56" spans="1:22" x14ac:dyDescent="0.25">
      <c r="A56" s="163" t="s">
        <v>2</v>
      </c>
      <c r="B56" s="78">
        <f>'Приложение 7'!B56/2</f>
        <v>1890</v>
      </c>
      <c r="C56" s="78">
        <f>'Приложение 7'!C56/2</f>
        <v>1890</v>
      </c>
      <c r="D56" s="78">
        <f>'Приложение 7'!D56/2</f>
        <v>1428</v>
      </c>
      <c r="E56" s="78">
        <f>'Приложение 7'!E56/2</f>
        <v>1428</v>
      </c>
      <c r="F56" s="78">
        <f>'Приложение 7'!F56/2</f>
        <v>714</v>
      </c>
      <c r="G56" s="78" t="s">
        <v>28</v>
      </c>
      <c r="H56" s="78">
        <f>'Приложение 7'!H56/2</f>
        <v>1428</v>
      </c>
      <c r="I56" s="78">
        <f>'Приложение 7'!I56/2</f>
        <v>1428</v>
      </c>
      <c r="J56" s="78">
        <f>'Приложение 7'!J56/2</f>
        <v>2142</v>
      </c>
      <c r="K56" s="78">
        <v>3780</v>
      </c>
      <c r="L56" s="78">
        <v>3780</v>
      </c>
      <c r="M56" s="78">
        <v>3780</v>
      </c>
      <c r="N56" s="78">
        <v>4599</v>
      </c>
      <c r="O56" s="78">
        <v>4599</v>
      </c>
      <c r="P56" s="78">
        <v>5418</v>
      </c>
      <c r="Q56" s="78">
        <v>6237</v>
      </c>
      <c r="R56" s="76"/>
      <c r="S56" s="76"/>
      <c r="T56" s="76"/>
      <c r="U56" s="31"/>
      <c r="V56" s="31"/>
    </row>
    <row r="57" spans="1:22" x14ac:dyDescent="0.25">
      <c r="A57" s="163" t="s">
        <v>42</v>
      </c>
      <c r="B57" s="78">
        <f>'Приложение 7'!B57/2</f>
        <v>3318</v>
      </c>
      <c r="C57" s="78">
        <f>'Приложение 7'!C57/2</f>
        <v>3318</v>
      </c>
      <c r="D57" s="78">
        <f>'Приложение 7'!D57/2</f>
        <v>2856</v>
      </c>
      <c r="E57" s="78">
        <f>'Приложение 7'!E57/2</f>
        <v>2856</v>
      </c>
      <c r="F57" s="78">
        <f>'Приложение 7'!F57/2</f>
        <v>2142</v>
      </c>
      <c r="G57" s="78">
        <f>'Приложение 7'!G57/2</f>
        <v>1428</v>
      </c>
      <c r="H57" s="78" t="s">
        <v>28</v>
      </c>
      <c r="I57" s="78">
        <f>'Приложение 7'!I57/2</f>
        <v>714</v>
      </c>
      <c r="J57" s="78">
        <f>'Приложение 7'!J57/2</f>
        <v>714</v>
      </c>
      <c r="K57" s="78">
        <v>2352</v>
      </c>
      <c r="L57" s="78">
        <v>2352</v>
      </c>
      <c r="M57" s="78">
        <v>2352</v>
      </c>
      <c r="N57" s="78">
        <v>3171</v>
      </c>
      <c r="O57" s="78">
        <v>3171</v>
      </c>
      <c r="P57" s="78">
        <v>3990</v>
      </c>
      <c r="Q57" s="78">
        <v>4809</v>
      </c>
      <c r="R57" s="76"/>
      <c r="S57" s="76"/>
      <c r="T57" s="76"/>
      <c r="U57" s="31"/>
      <c r="V57" s="31"/>
    </row>
    <row r="58" spans="1:22" x14ac:dyDescent="0.25">
      <c r="A58" s="163" t="s">
        <v>26</v>
      </c>
      <c r="B58" s="78">
        <f>'Приложение 7'!B58/2</f>
        <v>3318</v>
      </c>
      <c r="C58" s="78">
        <f>'Приложение 7'!C58/2</f>
        <v>3318</v>
      </c>
      <c r="D58" s="78">
        <f>'Приложение 7'!D58/2</f>
        <v>2856</v>
      </c>
      <c r="E58" s="78">
        <f>'Приложение 7'!E58/2</f>
        <v>2856</v>
      </c>
      <c r="F58" s="78">
        <f>'Приложение 7'!F58/2</f>
        <v>2142</v>
      </c>
      <c r="G58" s="78">
        <f>'Приложение 7'!G58/2</f>
        <v>1428</v>
      </c>
      <c r="H58" s="78">
        <f>'Приложение 7'!H58/2</f>
        <v>714</v>
      </c>
      <c r="I58" s="78" t="s">
        <v>28</v>
      </c>
      <c r="J58" s="78">
        <f>'Приложение 7'!J58/2</f>
        <v>714</v>
      </c>
      <c r="K58" s="78">
        <v>2352</v>
      </c>
      <c r="L58" s="78">
        <v>2352</v>
      </c>
      <c r="M58" s="78">
        <v>2352</v>
      </c>
      <c r="N58" s="78">
        <v>3171</v>
      </c>
      <c r="O58" s="78">
        <v>3171</v>
      </c>
      <c r="P58" s="78">
        <v>3990</v>
      </c>
      <c r="Q58" s="78">
        <v>4809</v>
      </c>
      <c r="R58" s="76"/>
      <c r="S58" s="76"/>
      <c r="T58" s="76"/>
      <c r="U58" s="31"/>
      <c r="V58" s="31"/>
    </row>
    <row r="59" spans="1:22" x14ac:dyDescent="0.25">
      <c r="A59" s="163" t="s">
        <v>27</v>
      </c>
      <c r="B59" s="78">
        <f>'Приложение 7'!B59/2</f>
        <v>4032</v>
      </c>
      <c r="C59" s="78">
        <f>'Приложение 7'!C59/2</f>
        <v>4032</v>
      </c>
      <c r="D59" s="78">
        <f>'Приложение 7'!D59/2</f>
        <v>3570</v>
      </c>
      <c r="E59" s="78">
        <f>'Приложение 7'!E59/2</f>
        <v>3570</v>
      </c>
      <c r="F59" s="78">
        <f>'Приложение 7'!F59/2</f>
        <v>2856</v>
      </c>
      <c r="G59" s="78">
        <f>'Приложение 7'!G59/2</f>
        <v>2142</v>
      </c>
      <c r="H59" s="78">
        <f>'Приложение 7'!H59/2</f>
        <v>714</v>
      </c>
      <c r="I59" s="78">
        <f>'Приложение 7'!I59/2</f>
        <v>714</v>
      </c>
      <c r="J59" s="78" t="s">
        <v>28</v>
      </c>
      <c r="K59" s="78">
        <v>1638</v>
      </c>
      <c r="L59" s="78">
        <v>1638</v>
      </c>
      <c r="M59" s="78">
        <v>1638</v>
      </c>
      <c r="N59" s="78">
        <v>2457</v>
      </c>
      <c r="O59" s="78">
        <v>2457</v>
      </c>
      <c r="P59" s="78">
        <v>3276</v>
      </c>
      <c r="Q59" s="78">
        <v>4095</v>
      </c>
      <c r="R59" s="76"/>
      <c r="S59" s="76"/>
      <c r="T59" s="76"/>
      <c r="U59" s="31"/>
      <c r="V59" s="31"/>
    </row>
    <row r="60" spans="1:22" x14ac:dyDescent="0.25">
      <c r="A60" s="163" t="s">
        <v>43</v>
      </c>
      <c r="B60" s="78">
        <v>5670</v>
      </c>
      <c r="C60" s="78">
        <v>5670</v>
      </c>
      <c r="D60" s="78">
        <v>5208</v>
      </c>
      <c r="E60" s="78">
        <v>5208</v>
      </c>
      <c r="F60" s="78">
        <v>4494</v>
      </c>
      <c r="G60" s="78">
        <v>3780</v>
      </c>
      <c r="H60" s="78">
        <v>2352</v>
      </c>
      <c r="I60" s="78">
        <v>2352</v>
      </c>
      <c r="J60" s="78">
        <v>1638</v>
      </c>
      <c r="K60" s="78" t="s">
        <v>28</v>
      </c>
      <c r="L60" s="78">
        <v>819</v>
      </c>
      <c r="M60" s="78">
        <v>819</v>
      </c>
      <c r="N60" s="78">
        <v>819</v>
      </c>
      <c r="O60" s="78">
        <v>1638</v>
      </c>
      <c r="P60" s="78">
        <v>2457</v>
      </c>
      <c r="Q60" s="78">
        <v>3276</v>
      </c>
      <c r="R60" s="76"/>
      <c r="S60" s="76"/>
      <c r="T60" s="76"/>
      <c r="U60" s="31"/>
      <c r="V60" s="31"/>
    </row>
    <row r="61" spans="1:22" x14ac:dyDescent="0.25">
      <c r="A61" s="163" t="s">
        <v>44</v>
      </c>
      <c r="B61" s="78">
        <v>5670</v>
      </c>
      <c r="C61" s="78">
        <v>5670</v>
      </c>
      <c r="D61" s="78">
        <v>5208</v>
      </c>
      <c r="E61" s="78">
        <v>5208</v>
      </c>
      <c r="F61" s="78">
        <v>4494</v>
      </c>
      <c r="G61" s="78">
        <v>3780</v>
      </c>
      <c r="H61" s="78">
        <v>2352</v>
      </c>
      <c r="I61" s="78">
        <v>2352</v>
      </c>
      <c r="J61" s="78">
        <v>1638</v>
      </c>
      <c r="K61" s="78">
        <v>819</v>
      </c>
      <c r="L61" s="78" t="s">
        <v>28</v>
      </c>
      <c r="M61" s="78">
        <v>819</v>
      </c>
      <c r="N61" s="78">
        <v>819</v>
      </c>
      <c r="O61" s="78">
        <v>1638</v>
      </c>
      <c r="P61" s="78">
        <v>2457</v>
      </c>
      <c r="Q61" s="78">
        <v>2457</v>
      </c>
      <c r="R61" s="76"/>
      <c r="S61" s="76"/>
      <c r="T61" s="76"/>
      <c r="U61" s="31"/>
      <c r="V61" s="31"/>
    </row>
    <row r="62" spans="1:22" x14ac:dyDescent="0.25">
      <c r="A62" s="163" t="s">
        <v>45</v>
      </c>
      <c r="B62" s="78">
        <v>5670</v>
      </c>
      <c r="C62" s="78">
        <v>5670</v>
      </c>
      <c r="D62" s="78">
        <v>5208</v>
      </c>
      <c r="E62" s="78">
        <v>5208</v>
      </c>
      <c r="F62" s="78">
        <v>4494</v>
      </c>
      <c r="G62" s="78">
        <v>3780</v>
      </c>
      <c r="H62" s="78">
        <v>2352</v>
      </c>
      <c r="I62" s="78">
        <v>2352</v>
      </c>
      <c r="J62" s="78">
        <v>1638</v>
      </c>
      <c r="K62" s="78">
        <v>819</v>
      </c>
      <c r="L62" s="78">
        <v>819</v>
      </c>
      <c r="M62" s="78" t="s">
        <v>28</v>
      </c>
      <c r="N62" s="78">
        <v>819</v>
      </c>
      <c r="O62" s="78">
        <v>819</v>
      </c>
      <c r="P62" s="78">
        <v>1638</v>
      </c>
      <c r="Q62" s="78">
        <v>2457</v>
      </c>
      <c r="R62" s="76"/>
      <c r="S62" s="76"/>
      <c r="T62" s="76"/>
      <c r="U62" s="31"/>
      <c r="V62" s="31"/>
    </row>
    <row r="63" spans="1:22" x14ac:dyDescent="0.25">
      <c r="A63" s="163" t="s">
        <v>46</v>
      </c>
      <c r="B63" s="78">
        <v>6489</v>
      </c>
      <c r="C63" s="78">
        <v>6489</v>
      </c>
      <c r="D63" s="78">
        <v>6027</v>
      </c>
      <c r="E63" s="78">
        <v>6027</v>
      </c>
      <c r="F63" s="78">
        <v>5313</v>
      </c>
      <c r="G63" s="78">
        <v>4599</v>
      </c>
      <c r="H63" s="78">
        <v>3171</v>
      </c>
      <c r="I63" s="78">
        <v>3171</v>
      </c>
      <c r="J63" s="78">
        <v>2457</v>
      </c>
      <c r="K63" s="78">
        <v>819</v>
      </c>
      <c r="L63" s="78">
        <v>819</v>
      </c>
      <c r="M63" s="78">
        <v>819</v>
      </c>
      <c r="N63" s="78" t="s">
        <v>28</v>
      </c>
      <c r="O63" s="78">
        <v>819</v>
      </c>
      <c r="P63" s="78">
        <v>1638</v>
      </c>
      <c r="Q63" s="78">
        <v>2457</v>
      </c>
      <c r="R63" s="76"/>
      <c r="S63" s="76"/>
      <c r="T63" s="76"/>
      <c r="U63" s="31"/>
      <c r="V63" s="31"/>
    </row>
    <row r="64" spans="1:22" x14ac:dyDescent="0.25">
      <c r="A64" s="163" t="s">
        <v>87</v>
      </c>
      <c r="B64" s="78">
        <v>6489</v>
      </c>
      <c r="C64" s="78">
        <v>6489</v>
      </c>
      <c r="D64" s="78">
        <v>6027</v>
      </c>
      <c r="E64" s="78">
        <v>6027</v>
      </c>
      <c r="F64" s="78">
        <v>5313</v>
      </c>
      <c r="G64" s="78">
        <v>4599</v>
      </c>
      <c r="H64" s="78">
        <v>3171</v>
      </c>
      <c r="I64" s="78">
        <v>3171</v>
      </c>
      <c r="J64" s="78">
        <v>2457</v>
      </c>
      <c r="K64" s="78">
        <v>1638</v>
      </c>
      <c r="L64" s="78">
        <v>1638</v>
      </c>
      <c r="M64" s="78">
        <v>819</v>
      </c>
      <c r="N64" s="78">
        <v>819</v>
      </c>
      <c r="O64" s="78" t="s">
        <v>28</v>
      </c>
      <c r="P64" s="78">
        <v>819</v>
      </c>
      <c r="Q64" s="78">
        <v>1638</v>
      </c>
      <c r="R64" s="76"/>
      <c r="S64" s="76"/>
      <c r="T64" s="76"/>
      <c r="U64" s="31"/>
      <c r="V64" s="31"/>
    </row>
    <row r="65" spans="1:22" x14ac:dyDescent="0.25">
      <c r="A65" s="163" t="s">
        <v>47</v>
      </c>
      <c r="B65" s="78">
        <v>7308</v>
      </c>
      <c r="C65" s="78">
        <v>7308</v>
      </c>
      <c r="D65" s="78">
        <v>6846</v>
      </c>
      <c r="E65" s="78">
        <v>6846</v>
      </c>
      <c r="F65" s="78">
        <v>6132</v>
      </c>
      <c r="G65" s="78">
        <v>5418</v>
      </c>
      <c r="H65" s="78">
        <v>3990</v>
      </c>
      <c r="I65" s="78">
        <v>3990</v>
      </c>
      <c r="J65" s="78">
        <v>3276</v>
      </c>
      <c r="K65" s="78">
        <v>2457</v>
      </c>
      <c r="L65" s="78">
        <v>2457</v>
      </c>
      <c r="M65" s="78">
        <v>1638</v>
      </c>
      <c r="N65" s="78">
        <v>1638</v>
      </c>
      <c r="O65" s="78">
        <v>819</v>
      </c>
      <c r="P65" s="78" t="s">
        <v>28</v>
      </c>
      <c r="Q65" s="78">
        <v>819</v>
      </c>
      <c r="R65" s="76"/>
      <c r="S65" s="76"/>
      <c r="T65" s="76"/>
      <c r="U65" s="31"/>
      <c r="V65" s="31"/>
    </row>
    <row r="66" spans="1:22" x14ac:dyDescent="0.25">
      <c r="A66" s="163" t="s">
        <v>88</v>
      </c>
      <c r="B66" s="78">
        <v>8127</v>
      </c>
      <c r="C66" s="78">
        <v>8127</v>
      </c>
      <c r="D66" s="78">
        <v>7665</v>
      </c>
      <c r="E66" s="78">
        <v>7665</v>
      </c>
      <c r="F66" s="78">
        <v>6951</v>
      </c>
      <c r="G66" s="78">
        <v>6237</v>
      </c>
      <c r="H66" s="78">
        <v>4809</v>
      </c>
      <c r="I66" s="78">
        <v>4809</v>
      </c>
      <c r="J66" s="78">
        <v>4095</v>
      </c>
      <c r="K66" s="78">
        <v>3276</v>
      </c>
      <c r="L66" s="78">
        <v>2457</v>
      </c>
      <c r="M66" s="78">
        <v>2457</v>
      </c>
      <c r="N66" s="78">
        <v>2457</v>
      </c>
      <c r="O66" s="78">
        <v>1638</v>
      </c>
      <c r="P66" s="78">
        <v>819</v>
      </c>
      <c r="Q66" s="78" t="s">
        <v>28</v>
      </c>
      <c r="R66" s="76"/>
      <c r="S66" s="76"/>
      <c r="T66" s="76"/>
      <c r="U66" s="31"/>
      <c r="V66" s="31"/>
    </row>
    <row r="67" spans="1:22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31"/>
      <c r="V67" s="31"/>
    </row>
    <row r="68" spans="1:22" x14ac:dyDescent="0.25">
      <c r="A68" s="157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8"/>
      <c r="O68" s="168"/>
      <c r="P68" s="192" t="s">
        <v>48</v>
      </c>
      <c r="Q68" s="192"/>
      <c r="R68" s="192"/>
      <c r="S68" s="192"/>
      <c r="T68" s="192"/>
      <c r="U68" s="31"/>
      <c r="V68" s="31"/>
    </row>
    <row r="69" spans="1:22" x14ac:dyDescent="0.25">
      <c r="A69" s="157" t="s">
        <v>49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48"/>
      <c r="O69" s="148"/>
      <c r="P69" s="80"/>
      <c r="Q69" s="80"/>
      <c r="R69" s="80"/>
      <c r="S69" s="80"/>
      <c r="T69" s="80"/>
      <c r="U69" s="31"/>
      <c r="V69" s="31"/>
    </row>
    <row r="70" spans="1:22" ht="87.75" x14ac:dyDescent="0.25">
      <c r="A70" s="163"/>
      <c r="B70" s="79" t="s">
        <v>31</v>
      </c>
      <c r="C70" s="79" t="s">
        <v>50</v>
      </c>
      <c r="D70" s="79" t="s">
        <v>51</v>
      </c>
      <c r="E70" s="79" t="s">
        <v>52</v>
      </c>
      <c r="F70" s="79" t="s">
        <v>53</v>
      </c>
      <c r="G70" s="79" t="s">
        <v>54</v>
      </c>
      <c r="H70" s="79" t="s">
        <v>55</v>
      </c>
      <c r="I70" s="79" t="s">
        <v>56</v>
      </c>
      <c r="J70" s="79" t="s">
        <v>57</v>
      </c>
      <c r="K70" s="81" t="s">
        <v>86</v>
      </c>
      <c r="L70" s="81" t="s">
        <v>85</v>
      </c>
      <c r="M70" s="79" t="s">
        <v>58</v>
      </c>
      <c r="N70" s="79" t="s">
        <v>59</v>
      </c>
      <c r="O70" s="81" t="s">
        <v>81</v>
      </c>
      <c r="P70" s="80"/>
      <c r="Q70" s="80"/>
      <c r="R70" s="80"/>
      <c r="S70" s="80"/>
      <c r="T70" s="80"/>
      <c r="U70" s="31"/>
      <c r="V70" s="31"/>
    </row>
    <row r="71" spans="1:22" x14ac:dyDescent="0.25">
      <c r="A71" s="163" t="s">
        <v>31</v>
      </c>
      <c r="B71" s="78" t="s">
        <v>28</v>
      </c>
      <c r="C71" s="78">
        <f>'Приложение 7'!C71/2</f>
        <v>588</v>
      </c>
      <c r="D71" s="78">
        <f>'Приложение 7'!D71/2</f>
        <v>1428</v>
      </c>
      <c r="E71" s="78">
        <f>'Приложение 7'!E71/2</f>
        <v>2142</v>
      </c>
      <c r="F71" s="78">
        <f>'Приложение 7'!F71/2</f>
        <v>2310</v>
      </c>
      <c r="G71" s="78">
        <f>'Приложение 7'!G71/2</f>
        <v>3024</v>
      </c>
      <c r="H71" s="78">
        <f>'Приложение 7'!H71/2</f>
        <v>3738</v>
      </c>
      <c r="I71" s="78">
        <f>'Приложение 7'!I71/2</f>
        <v>4452</v>
      </c>
      <c r="J71" s="78">
        <f>'Приложение 7'!J71/2</f>
        <v>4452</v>
      </c>
      <c r="K71" s="78">
        <f>'Приложение 7'!K71/2</f>
        <v>5880</v>
      </c>
      <c r="L71" s="78">
        <f>'Приложение 7'!L71/2</f>
        <v>6594</v>
      </c>
      <c r="M71" s="78">
        <v>7413</v>
      </c>
      <c r="N71" s="78">
        <v>8232</v>
      </c>
      <c r="O71" s="78">
        <v>9051</v>
      </c>
      <c r="P71" s="80"/>
      <c r="Q71" s="80"/>
      <c r="R71" s="80"/>
      <c r="S71" s="80"/>
      <c r="T71" s="80"/>
      <c r="U71" s="31"/>
      <c r="V71" s="31"/>
    </row>
    <row r="72" spans="1:22" x14ac:dyDescent="0.25">
      <c r="A72" s="163" t="s">
        <v>50</v>
      </c>
      <c r="B72" s="78">
        <f>'Приложение 7'!B72/2</f>
        <v>588</v>
      </c>
      <c r="C72" s="78" t="s">
        <v>28</v>
      </c>
      <c r="D72" s="78">
        <f>'Приложение 7'!D72/2</f>
        <v>714</v>
      </c>
      <c r="E72" s="78">
        <f>'Приложение 7'!E72/2</f>
        <v>1428</v>
      </c>
      <c r="F72" s="78">
        <f>'Приложение 7'!F72/2</f>
        <v>1428</v>
      </c>
      <c r="G72" s="78">
        <f>'Приложение 7'!G72/2</f>
        <v>2142</v>
      </c>
      <c r="H72" s="78">
        <f>'Приложение 7'!H72/2</f>
        <v>2856</v>
      </c>
      <c r="I72" s="78">
        <f>'Приложение 7'!I72/2</f>
        <v>3570</v>
      </c>
      <c r="J72" s="78">
        <f>'Приложение 7'!J72/2</f>
        <v>3570</v>
      </c>
      <c r="K72" s="78">
        <f>'Приложение 7'!K72/2</f>
        <v>4998</v>
      </c>
      <c r="L72" s="78">
        <f>'Приложение 7'!L72/2</f>
        <v>5712</v>
      </c>
      <c r="M72" s="78">
        <v>6531</v>
      </c>
      <c r="N72" s="78">
        <v>7350</v>
      </c>
      <c r="O72" s="78">
        <v>8169</v>
      </c>
      <c r="P72" s="80"/>
      <c r="Q72" s="80"/>
      <c r="R72" s="80"/>
      <c r="S72" s="80"/>
      <c r="T72" s="80"/>
      <c r="U72" s="31"/>
      <c r="V72" s="31"/>
    </row>
    <row r="73" spans="1:22" x14ac:dyDescent="0.25">
      <c r="A73" s="163" t="s">
        <v>51</v>
      </c>
      <c r="B73" s="78">
        <f>'Приложение 7'!B73/2</f>
        <v>1428</v>
      </c>
      <c r="C73" s="78">
        <f>'Приложение 7'!C73/2</f>
        <v>714</v>
      </c>
      <c r="D73" s="78" t="s">
        <v>28</v>
      </c>
      <c r="E73" s="78">
        <f>'Приложение 7'!E73/2</f>
        <v>714</v>
      </c>
      <c r="F73" s="78">
        <f>'Приложение 7'!F73/2</f>
        <v>714</v>
      </c>
      <c r="G73" s="78">
        <f>'Приложение 7'!G73/2</f>
        <v>1428</v>
      </c>
      <c r="H73" s="78">
        <f>'Приложение 7'!H73/2</f>
        <v>2142</v>
      </c>
      <c r="I73" s="78">
        <f>'Приложение 7'!I73/2</f>
        <v>2856</v>
      </c>
      <c r="J73" s="78">
        <f>'Приложение 7'!J73/2</f>
        <v>2856</v>
      </c>
      <c r="K73" s="78">
        <f>'Приложение 7'!K73/2</f>
        <v>4284</v>
      </c>
      <c r="L73" s="78">
        <f>'Приложение 7'!L73/2</f>
        <v>4998</v>
      </c>
      <c r="M73" s="78">
        <v>5817</v>
      </c>
      <c r="N73" s="78">
        <v>6636</v>
      </c>
      <c r="O73" s="78">
        <v>7455</v>
      </c>
      <c r="P73" s="80"/>
      <c r="Q73" s="80"/>
      <c r="R73" s="80"/>
      <c r="S73" s="80"/>
      <c r="T73" s="80"/>
      <c r="U73" s="31"/>
      <c r="V73" s="31"/>
    </row>
    <row r="74" spans="1:22" x14ac:dyDescent="0.25">
      <c r="A74" s="163" t="s">
        <v>52</v>
      </c>
      <c r="B74" s="78">
        <f>'Приложение 7'!B74/2</f>
        <v>2142</v>
      </c>
      <c r="C74" s="78">
        <f>'Приложение 7'!C74/2</f>
        <v>1428</v>
      </c>
      <c r="D74" s="78">
        <f>'Приложение 7'!D74/2</f>
        <v>714</v>
      </c>
      <c r="E74" s="78" t="s">
        <v>28</v>
      </c>
      <c r="F74" s="78">
        <f>'Приложение 7'!F74/2</f>
        <v>714</v>
      </c>
      <c r="G74" s="78">
        <f>'Приложение 7'!G74/2</f>
        <v>714</v>
      </c>
      <c r="H74" s="78">
        <f>'Приложение 7'!H74/2</f>
        <v>1428</v>
      </c>
      <c r="I74" s="78">
        <f>'Приложение 7'!I74/2</f>
        <v>2142</v>
      </c>
      <c r="J74" s="78">
        <f>'Приложение 7'!J74/2</f>
        <v>2142</v>
      </c>
      <c r="K74" s="78">
        <f>'Приложение 7'!K74/2</f>
        <v>3570</v>
      </c>
      <c r="L74" s="78">
        <f>'Приложение 7'!L74/2</f>
        <v>4284</v>
      </c>
      <c r="M74" s="78">
        <v>5103</v>
      </c>
      <c r="N74" s="78">
        <v>5922</v>
      </c>
      <c r="O74" s="78">
        <v>6741</v>
      </c>
      <c r="P74" s="80"/>
      <c r="Q74" s="80"/>
      <c r="R74" s="80"/>
      <c r="S74" s="80"/>
      <c r="T74" s="80"/>
      <c r="U74" s="31"/>
      <c r="V74" s="31"/>
    </row>
    <row r="75" spans="1:22" x14ac:dyDescent="0.25">
      <c r="A75" s="163" t="s">
        <v>53</v>
      </c>
      <c r="B75" s="78">
        <f>'Приложение 7'!B75/2</f>
        <v>2310</v>
      </c>
      <c r="C75" s="78">
        <f>'Приложение 7'!C75/2</f>
        <v>1428</v>
      </c>
      <c r="D75" s="78">
        <f>'Приложение 7'!D75/2</f>
        <v>714</v>
      </c>
      <c r="E75" s="78">
        <f>'Приложение 7'!E75/2</f>
        <v>714</v>
      </c>
      <c r="F75" s="78" t="s">
        <v>28</v>
      </c>
      <c r="G75" s="78">
        <f>'Приложение 7'!G75/2</f>
        <v>714</v>
      </c>
      <c r="H75" s="78">
        <f>'Приложение 7'!H75/2</f>
        <v>1428</v>
      </c>
      <c r="I75" s="78">
        <f>'Приложение 7'!I75/2</f>
        <v>2142</v>
      </c>
      <c r="J75" s="78">
        <f>'Приложение 7'!J75/2</f>
        <v>2142</v>
      </c>
      <c r="K75" s="78">
        <f>'Приложение 7'!K75/2</f>
        <v>3570</v>
      </c>
      <c r="L75" s="78">
        <f>'Приложение 7'!L75/2</f>
        <v>4284</v>
      </c>
      <c r="M75" s="78">
        <v>5103</v>
      </c>
      <c r="N75" s="78">
        <v>5922</v>
      </c>
      <c r="O75" s="78">
        <v>6741</v>
      </c>
      <c r="P75" s="80"/>
      <c r="Q75" s="80"/>
      <c r="R75" s="80"/>
      <c r="S75" s="80"/>
      <c r="T75" s="80"/>
      <c r="U75" s="31"/>
      <c r="V75" s="31"/>
    </row>
    <row r="76" spans="1:22" x14ac:dyDescent="0.25">
      <c r="A76" s="163" t="s">
        <v>54</v>
      </c>
      <c r="B76" s="78">
        <f>'Приложение 7'!B76/2</f>
        <v>3024</v>
      </c>
      <c r="C76" s="78">
        <f>'Приложение 7'!C76/2</f>
        <v>2142</v>
      </c>
      <c r="D76" s="78">
        <f>'Приложение 7'!D76/2</f>
        <v>1428</v>
      </c>
      <c r="E76" s="78">
        <f>'Приложение 7'!E76/2</f>
        <v>714</v>
      </c>
      <c r="F76" s="78">
        <f>'Приложение 7'!F76/2</f>
        <v>714</v>
      </c>
      <c r="G76" s="78" t="s">
        <v>28</v>
      </c>
      <c r="H76" s="78">
        <f>'Приложение 7'!H76/2</f>
        <v>714</v>
      </c>
      <c r="I76" s="78">
        <f>'Приложение 7'!I76/2</f>
        <v>1428</v>
      </c>
      <c r="J76" s="78">
        <f>'Приложение 7'!J76/2</f>
        <v>1428</v>
      </c>
      <c r="K76" s="78">
        <f>'Приложение 7'!K76/2</f>
        <v>2856</v>
      </c>
      <c r="L76" s="78">
        <f>'Приложение 7'!L76/2</f>
        <v>3570</v>
      </c>
      <c r="M76" s="78">
        <v>4389</v>
      </c>
      <c r="N76" s="78">
        <v>5208</v>
      </c>
      <c r="O76" s="78">
        <v>6027</v>
      </c>
      <c r="P76" s="80"/>
      <c r="Q76" s="80"/>
      <c r="R76" s="80"/>
      <c r="S76" s="80"/>
      <c r="T76" s="80"/>
      <c r="U76" s="31"/>
      <c r="V76" s="31"/>
    </row>
    <row r="77" spans="1:22" x14ac:dyDescent="0.25">
      <c r="A77" s="163" t="s">
        <v>55</v>
      </c>
      <c r="B77" s="78">
        <f>'Приложение 7'!B77/2</f>
        <v>3738</v>
      </c>
      <c r="C77" s="78">
        <f>'Приложение 7'!C77/2</f>
        <v>2856</v>
      </c>
      <c r="D77" s="78">
        <f>'Приложение 7'!D77/2</f>
        <v>2142</v>
      </c>
      <c r="E77" s="78">
        <f>'Приложение 7'!E77/2</f>
        <v>1428</v>
      </c>
      <c r="F77" s="78">
        <f>'Приложение 7'!F77/2</f>
        <v>1428</v>
      </c>
      <c r="G77" s="78">
        <f>'Приложение 7'!G77/2</f>
        <v>714</v>
      </c>
      <c r="H77" s="78" t="s">
        <v>28</v>
      </c>
      <c r="I77" s="78">
        <f>'Приложение 7'!I77/2</f>
        <v>714</v>
      </c>
      <c r="J77" s="78">
        <f>'Приложение 7'!J77/2</f>
        <v>714</v>
      </c>
      <c r="K77" s="78">
        <f>'Приложение 7'!K77/2</f>
        <v>2142</v>
      </c>
      <c r="L77" s="78">
        <f>'Приложение 7'!L77/2</f>
        <v>2856</v>
      </c>
      <c r="M77" s="78">
        <v>3675</v>
      </c>
      <c r="N77" s="78">
        <v>4494</v>
      </c>
      <c r="O77" s="78">
        <v>5313</v>
      </c>
      <c r="P77" s="80"/>
      <c r="Q77" s="80"/>
      <c r="R77" s="80"/>
      <c r="S77" s="80"/>
      <c r="T77" s="80"/>
      <c r="U77" s="31"/>
      <c r="V77" s="31"/>
    </row>
    <row r="78" spans="1:22" x14ac:dyDescent="0.25">
      <c r="A78" s="163" t="s">
        <v>56</v>
      </c>
      <c r="B78" s="78">
        <f>'Приложение 7'!B78/2</f>
        <v>4452</v>
      </c>
      <c r="C78" s="78">
        <f>'Приложение 7'!C78/2</f>
        <v>3570</v>
      </c>
      <c r="D78" s="78">
        <f>'Приложение 7'!D78/2</f>
        <v>2856</v>
      </c>
      <c r="E78" s="78">
        <f>'Приложение 7'!E78/2</f>
        <v>2142</v>
      </c>
      <c r="F78" s="78">
        <f>'Приложение 7'!F78/2</f>
        <v>2142</v>
      </c>
      <c r="G78" s="78">
        <f>'Приложение 7'!G78/2</f>
        <v>1428</v>
      </c>
      <c r="H78" s="78">
        <f>'Приложение 7'!H78/2</f>
        <v>714</v>
      </c>
      <c r="I78" s="78" t="s">
        <v>28</v>
      </c>
      <c r="J78" s="78">
        <f>'Приложение 7'!J78/2</f>
        <v>714</v>
      </c>
      <c r="K78" s="78">
        <f>'Приложение 7'!K78/2</f>
        <v>1428</v>
      </c>
      <c r="L78" s="78">
        <f>'Приложение 7'!L78/2</f>
        <v>2142</v>
      </c>
      <c r="M78" s="78">
        <v>2961</v>
      </c>
      <c r="N78" s="78">
        <v>3780</v>
      </c>
      <c r="O78" s="78">
        <v>4599</v>
      </c>
      <c r="P78" s="80"/>
      <c r="Q78" s="80"/>
      <c r="R78" s="80"/>
      <c r="S78" s="80"/>
      <c r="T78" s="80"/>
      <c r="U78" s="31"/>
      <c r="V78" s="31"/>
    </row>
    <row r="79" spans="1:22" x14ac:dyDescent="0.25">
      <c r="A79" s="163" t="s">
        <v>57</v>
      </c>
      <c r="B79" s="78">
        <f>'Приложение 7'!B79/2</f>
        <v>4452</v>
      </c>
      <c r="C79" s="78">
        <f>'Приложение 7'!C79/2</f>
        <v>3570</v>
      </c>
      <c r="D79" s="78">
        <f>'Приложение 7'!D79/2</f>
        <v>2856</v>
      </c>
      <c r="E79" s="78">
        <f>'Приложение 7'!E79/2</f>
        <v>2142</v>
      </c>
      <c r="F79" s="78">
        <f>'Приложение 7'!F79/2</f>
        <v>2142</v>
      </c>
      <c r="G79" s="78">
        <f>'Приложение 7'!G79/2</f>
        <v>1428</v>
      </c>
      <c r="H79" s="78">
        <f>'Приложение 7'!H79/2</f>
        <v>714</v>
      </c>
      <c r="I79" s="78">
        <f>'Приложение 7'!I79/2</f>
        <v>714</v>
      </c>
      <c r="J79" s="78" t="s">
        <v>28</v>
      </c>
      <c r="K79" s="78">
        <f>'Приложение 7'!K79/2</f>
        <v>1428</v>
      </c>
      <c r="L79" s="78">
        <f>'Приложение 7'!L79/2</f>
        <v>2142</v>
      </c>
      <c r="M79" s="78">
        <v>2961</v>
      </c>
      <c r="N79" s="78">
        <v>3780</v>
      </c>
      <c r="O79" s="78">
        <v>4599</v>
      </c>
      <c r="P79" s="80"/>
      <c r="Q79" s="80"/>
      <c r="R79" s="80"/>
      <c r="S79" s="80"/>
      <c r="T79" s="80"/>
      <c r="U79" s="31"/>
      <c r="V79" s="31"/>
    </row>
    <row r="80" spans="1:22" x14ac:dyDescent="0.25">
      <c r="A80" s="167" t="s">
        <v>86</v>
      </c>
      <c r="B80" s="78">
        <f>'Приложение 7'!B80/2</f>
        <v>5880</v>
      </c>
      <c r="C80" s="78">
        <f>'Приложение 7'!C80/2</f>
        <v>4998</v>
      </c>
      <c r="D80" s="78">
        <f>'Приложение 7'!D80/2</f>
        <v>4284</v>
      </c>
      <c r="E80" s="78">
        <f>'Приложение 7'!E80/2</f>
        <v>3570</v>
      </c>
      <c r="F80" s="78">
        <f>'Приложение 7'!F80/2</f>
        <v>3570</v>
      </c>
      <c r="G80" s="78">
        <f>'Приложение 7'!G80/2</f>
        <v>2856</v>
      </c>
      <c r="H80" s="78">
        <f>'Приложение 7'!H80/2</f>
        <v>2142</v>
      </c>
      <c r="I80" s="78">
        <f>'Приложение 7'!I80/2</f>
        <v>1428</v>
      </c>
      <c r="J80" s="78">
        <f>'Приложение 7'!J80/2</f>
        <v>1428</v>
      </c>
      <c r="K80" s="78" t="s">
        <v>28</v>
      </c>
      <c r="L80" s="78">
        <f>'Приложение 7'!L80/2</f>
        <v>714</v>
      </c>
      <c r="M80" s="78">
        <v>1533</v>
      </c>
      <c r="N80" s="78">
        <v>2352</v>
      </c>
      <c r="O80" s="78">
        <v>3171</v>
      </c>
      <c r="P80" s="80"/>
      <c r="Q80" s="80"/>
      <c r="R80" s="80"/>
      <c r="S80" s="80"/>
      <c r="T80" s="80"/>
      <c r="U80" s="31"/>
      <c r="V80" s="31"/>
    </row>
    <row r="81" spans="1:22" x14ac:dyDescent="0.25">
      <c r="A81" s="167" t="s">
        <v>85</v>
      </c>
      <c r="B81" s="78">
        <f>'Приложение 7'!B81/2</f>
        <v>6594</v>
      </c>
      <c r="C81" s="78">
        <f>'Приложение 7'!C81/2</f>
        <v>5712</v>
      </c>
      <c r="D81" s="78">
        <f>'Приложение 7'!D81/2</f>
        <v>4998</v>
      </c>
      <c r="E81" s="78">
        <f>'Приложение 7'!E81/2</f>
        <v>4284</v>
      </c>
      <c r="F81" s="78">
        <f>'Приложение 7'!F81/2</f>
        <v>4284</v>
      </c>
      <c r="G81" s="78">
        <f>'Приложение 7'!G81/2</f>
        <v>3570</v>
      </c>
      <c r="H81" s="78">
        <f>'Приложение 7'!H81/2</f>
        <v>2856</v>
      </c>
      <c r="I81" s="78">
        <f>'Приложение 7'!I81/2</f>
        <v>2142</v>
      </c>
      <c r="J81" s="78">
        <f>'Приложение 7'!J81/2</f>
        <v>2142</v>
      </c>
      <c r="K81" s="78">
        <f>'Приложение 7'!K81/2</f>
        <v>714</v>
      </c>
      <c r="L81" s="78" t="s">
        <v>28</v>
      </c>
      <c r="M81" s="78">
        <v>819</v>
      </c>
      <c r="N81" s="78">
        <v>1638</v>
      </c>
      <c r="O81" s="78">
        <v>2457</v>
      </c>
      <c r="P81" s="80"/>
      <c r="Q81" s="80"/>
      <c r="R81" s="80"/>
      <c r="S81" s="80"/>
      <c r="T81" s="80"/>
      <c r="U81" s="31"/>
      <c r="V81" s="31"/>
    </row>
    <row r="82" spans="1:22" x14ac:dyDescent="0.25">
      <c r="A82" s="163" t="s">
        <v>58</v>
      </c>
      <c r="B82" s="78">
        <v>7413</v>
      </c>
      <c r="C82" s="78">
        <v>6531</v>
      </c>
      <c r="D82" s="78">
        <v>5817</v>
      </c>
      <c r="E82" s="78">
        <v>5103</v>
      </c>
      <c r="F82" s="78">
        <v>5103</v>
      </c>
      <c r="G82" s="78">
        <v>4389</v>
      </c>
      <c r="H82" s="78">
        <v>3675</v>
      </c>
      <c r="I82" s="78">
        <v>2961</v>
      </c>
      <c r="J82" s="78">
        <v>2961</v>
      </c>
      <c r="K82" s="78">
        <v>1533</v>
      </c>
      <c r="L82" s="78">
        <v>819</v>
      </c>
      <c r="M82" s="78" t="s">
        <v>28</v>
      </c>
      <c r="N82" s="78">
        <v>819</v>
      </c>
      <c r="O82" s="78">
        <v>2457</v>
      </c>
      <c r="P82" s="80"/>
      <c r="Q82" s="80"/>
      <c r="R82" s="80"/>
      <c r="S82" s="80"/>
      <c r="T82" s="80"/>
      <c r="U82" s="31"/>
      <c r="V82" s="31"/>
    </row>
    <row r="83" spans="1:22" x14ac:dyDescent="0.25">
      <c r="A83" s="163" t="s">
        <v>59</v>
      </c>
      <c r="B83" s="78">
        <v>8232</v>
      </c>
      <c r="C83" s="78">
        <v>7350</v>
      </c>
      <c r="D83" s="78">
        <v>6636</v>
      </c>
      <c r="E83" s="78">
        <v>5922</v>
      </c>
      <c r="F83" s="78">
        <v>5922</v>
      </c>
      <c r="G83" s="78">
        <v>5208</v>
      </c>
      <c r="H83" s="78">
        <v>4494</v>
      </c>
      <c r="I83" s="78">
        <v>3780</v>
      </c>
      <c r="J83" s="78">
        <v>3780</v>
      </c>
      <c r="K83" s="78">
        <v>2352</v>
      </c>
      <c r="L83" s="78">
        <v>1638</v>
      </c>
      <c r="M83" s="78">
        <v>819</v>
      </c>
      <c r="N83" s="78" t="s">
        <v>28</v>
      </c>
      <c r="O83" s="78">
        <v>1638</v>
      </c>
      <c r="P83" s="80"/>
      <c r="Q83" s="80"/>
      <c r="R83" s="80"/>
      <c r="S83" s="80"/>
      <c r="T83" s="80"/>
      <c r="U83" s="31"/>
      <c r="V83" s="31"/>
    </row>
    <row r="84" spans="1:22" x14ac:dyDescent="0.25">
      <c r="A84" s="167" t="s">
        <v>81</v>
      </c>
      <c r="B84" s="78">
        <v>9051</v>
      </c>
      <c r="C84" s="78">
        <v>8169</v>
      </c>
      <c r="D84" s="78">
        <v>7455</v>
      </c>
      <c r="E84" s="78">
        <v>6741</v>
      </c>
      <c r="F84" s="78">
        <v>6741</v>
      </c>
      <c r="G84" s="78">
        <v>6027</v>
      </c>
      <c r="H84" s="78">
        <v>5313</v>
      </c>
      <c r="I84" s="78">
        <v>4599</v>
      </c>
      <c r="J84" s="78">
        <v>4599</v>
      </c>
      <c r="K84" s="78">
        <v>3171</v>
      </c>
      <c r="L84" s="78">
        <v>2457</v>
      </c>
      <c r="M84" s="78">
        <v>2457</v>
      </c>
      <c r="N84" s="78">
        <v>1638</v>
      </c>
      <c r="O84" s="78" t="s">
        <v>28</v>
      </c>
      <c r="P84" s="80"/>
      <c r="Q84" s="80"/>
      <c r="R84" s="80"/>
      <c r="S84" s="80"/>
      <c r="T84" s="80"/>
      <c r="U84" s="31"/>
      <c r="V84" s="31"/>
    </row>
    <row r="85" spans="1:22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31"/>
      <c r="V85" s="31"/>
    </row>
    <row r="86" spans="1:22" x14ac:dyDescent="0.25">
      <c r="A86" s="157"/>
      <c r="B86" s="161"/>
      <c r="C86" s="161"/>
      <c r="D86" s="161"/>
      <c r="E86" s="161"/>
      <c r="F86" s="161"/>
      <c r="G86" s="161"/>
      <c r="H86" s="168"/>
      <c r="I86" s="168"/>
      <c r="J86" s="80"/>
      <c r="K86" s="80"/>
      <c r="L86" s="80"/>
      <c r="M86" s="80"/>
      <c r="N86" s="80"/>
      <c r="O86" s="80"/>
      <c r="P86" s="192" t="s">
        <v>60</v>
      </c>
      <c r="Q86" s="192"/>
      <c r="R86" s="192"/>
      <c r="S86" s="192"/>
      <c r="T86" s="192"/>
      <c r="U86" s="31"/>
      <c r="V86" s="31"/>
    </row>
    <row r="87" spans="1:22" x14ac:dyDescent="0.25">
      <c r="A87" s="157" t="s">
        <v>61</v>
      </c>
      <c r="B87" s="161"/>
      <c r="C87" s="161"/>
      <c r="D87" s="161"/>
      <c r="E87" s="161"/>
      <c r="F87" s="161"/>
      <c r="G87" s="161"/>
      <c r="H87" s="148"/>
      <c r="I87" s="148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31"/>
      <c r="V87" s="31"/>
    </row>
    <row r="88" spans="1:22" ht="71.25" x14ac:dyDescent="0.25">
      <c r="A88" s="131"/>
      <c r="B88" s="132" t="s">
        <v>31</v>
      </c>
      <c r="C88" s="132" t="s">
        <v>20</v>
      </c>
      <c r="D88" s="132" t="s">
        <v>17</v>
      </c>
      <c r="E88" s="132" t="s">
        <v>16</v>
      </c>
      <c r="F88" s="132" t="s">
        <v>15</v>
      </c>
      <c r="G88" s="132" t="s">
        <v>62</v>
      </c>
      <c r="H88" s="132" t="s">
        <v>63</v>
      </c>
      <c r="I88" s="82"/>
      <c r="J88" s="82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31"/>
      <c r="V88" s="31"/>
    </row>
    <row r="89" spans="1:22" x14ac:dyDescent="0.25">
      <c r="A89" s="131" t="s">
        <v>31</v>
      </c>
      <c r="B89" s="17" t="s">
        <v>28</v>
      </c>
      <c r="C89" s="17">
        <v>588</v>
      </c>
      <c r="D89" s="17">
        <v>1428</v>
      </c>
      <c r="E89" s="17">
        <v>2142</v>
      </c>
      <c r="F89" s="17">
        <v>2310</v>
      </c>
      <c r="G89" s="17">
        <v>2940</v>
      </c>
      <c r="H89" s="17">
        <v>3780</v>
      </c>
      <c r="I89" s="76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31"/>
      <c r="V89" s="31"/>
    </row>
    <row r="90" spans="1:22" x14ac:dyDescent="0.25">
      <c r="A90" s="131" t="s">
        <v>20</v>
      </c>
      <c r="B90" s="17">
        <v>588</v>
      </c>
      <c r="C90" s="17" t="s">
        <v>28</v>
      </c>
      <c r="D90" s="17">
        <v>714</v>
      </c>
      <c r="E90" s="17">
        <v>1428</v>
      </c>
      <c r="F90" s="17">
        <v>2142</v>
      </c>
      <c r="G90" s="17">
        <v>2856</v>
      </c>
      <c r="H90" s="17">
        <v>3570</v>
      </c>
      <c r="I90" s="76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31"/>
      <c r="V90" s="31"/>
    </row>
    <row r="91" spans="1:22" x14ac:dyDescent="0.25">
      <c r="A91" s="131" t="s">
        <v>17</v>
      </c>
      <c r="B91" s="17">
        <v>1428</v>
      </c>
      <c r="C91" s="17">
        <v>714</v>
      </c>
      <c r="D91" s="17" t="s">
        <v>28</v>
      </c>
      <c r="E91" s="17">
        <v>714</v>
      </c>
      <c r="F91" s="17">
        <v>1428</v>
      </c>
      <c r="G91" s="17">
        <v>2142</v>
      </c>
      <c r="H91" s="17">
        <v>2856</v>
      </c>
      <c r="I91" s="76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31"/>
      <c r="V91" s="31"/>
    </row>
    <row r="92" spans="1:22" x14ac:dyDescent="0.25">
      <c r="A92" s="131" t="s">
        <v>16</v>
      </c>
      <c r="B92" s="17">
        <v>2142</v>
      </c>
      <c r="C92" s="17">
        <v>1428</v>
      </c>
      <c r="D92" s="17">
        <v>714</v>
      </c>
      <c r="E92" s="17" t="s">
        <v>28</v>
      </c>
      <c r="F92" s="17">
        <v>714</v>
      </c>
      <c r="G92" s="17">
        <v>1428</v>
      </c>
      <c r="H92" s="17">
        <v>2142</v>
      </c>
      <c r="I92" s="76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31"/>
      <c r="V92" s="31"/>
    </row>
    <row r="93" spans="1:22" x14ac:dyDescent="0.25">
      <c r="A93" s="131" t="s">
        <v>15</v>
      </c>
      <c r="B93" s="17">
        <v>2310</v>
      </c>
      <c r="C93" s="17">
        <v>2142</v>
      </c>
      <c r="D93" s="17">
        <v>1428</v>
      </c>
      <c r="E93" s="17">
        <v>714</v>
      </c>
      <c r="F93" s="17" t="s">
        <v>28</v>
      </c>
      <c r="G93" s="17">
        <v>1050</v>
      </c>
      <c r="H93" s="17">
        <v>1890</v>
      </c>
      <c r="I93" s="76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31"/>
      <c r="V93" s="31"/>
    </row>
    <row r="94" spans="1:22" x14ac:dyDescent="0.25">
      <c r="A94" s="131" t="s">
        <v>62</v>
      </c>
      <c r="B94" s="17">
        <v>2940</v>
      </c>
      <c r="C94" s="17">
        <v>2856</v>
      </c>
      <c r="D94" s="17">
        <v>2142</v>
      </c>
      <c r="E94" s="17">
        <v>1428</v>
      </c>
      <c r="F94" s="17">
        <v>1050</v>
      </c>
      <c r="G94" s="17" t="s">
        <v>28</v>
      </c>
      <c r="H94" s="17">
        <v>840</v>
      </c>
      <c r="I94" s="76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31"/>
      <c r="V94" s="31"/>
    </row>
    <row r="95" spans="1:22" x14ac:dyDescent="0.25">
      <c r="A95" s="131" t="s">
        <v>63</v>
      </c>
      <c r="B95" s="17">
        <v>3780</v>
      </c>
      <c r="C95" s="17">
        <v>3570</v>
      </c>
      <c r="D95" s="17">
        <v>2856</v>
      </c>
      <c r="E95" s="17">
        <v>2142</v>
      </c>
      <c r="F95" s="17">
        <v>1890</v>
      </c>
      <c r="G95" s="17">
        <v>840</v>
      </c>
      <c r="H95" s="17" t="s">
        <v>28</v>
      </c>
      <c r="I95" s="76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31"/>
      <c r="V95" s="31"/>
    </row>
    <row r="96" spans="1:22" x14ac:dyDescent="0.25">
      <c r="A96" s="80"/>
      <c r="B96" s="76"/>
      <c r="C96" s="76"/>
      <c r="D96" s="76"/>
      <c r="E96" s="76"/>
      <c r="F96" s="76"/>
      <c r="G96" s="76"/>
      <c r="H96" s="76"/>
      <c r="I96" s="76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31"/>
      <c r="V96" s="31"/>
    </row>
    <row r="97" spans="1:22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31"/>
      <c r="V97" s="31"/>
    </row>
    <row r="98" spans="1:22" x14ac:dyDescent="0.25">
      <c r="A98" s="157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8"/>
      <c r="M98" s="168"/>
      <c r="N98" s="80"/>
      <c r="O98" s="80"/>
      <c r="P98" s="192" t="s">
        <v>64</v>
      </c>
      <c r="Q98" s="192"/>
      <c r="R98" s="192"/>
      <c r="S98" s="192"/>
      <c r="T98" s="192"/>
      <c r="U98" s="31"/>
      <c r="V98" s="31"/>
    </row>
    <row r="99" spans="1:22" x14ac:dyDescent="0.25">
      <c r="A99" s="157" t="s">
        <v>65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48"/>
      <c r="M99" s="148"/>
      <c r="N99" s="80"/>
      <c r="O99" s="80"/>
      <c r="P99" s="80"/>
      <c r="Q99" s="80"/>
      <c r="R99" s="80"/>
      <c r="S99" s="80"/>
      <c r="T99" s="80"/>
      <c r="U99" s="31"/>
      <c r="V99" s="31"/>
    </row>
    <row r="100" spans="1:22" ht="82.5" x14ac:dyDescent="0.25">
      <c r="A100" s="163"/>
      <c r="B100" s="79" t="s">
        <v>15</v>
      </c>
      <c r="C100" s="79" t="s">
        <v>16</v>
      </c>
      <c r="D100" s="79" t="s">
        <v>17</v>
      </c>
      <c r="E100" s="79" t="s">
        <v>18</v>
      </c>
      <c r="F100" s="79" t="s">
        <v>19</v>
      </c>
      <c r="G100" s="79" t="s">
        <v>20</v>
      </c>
      <c r="H100" s="79" t="s">
        <v>31</v>
      </c>
      <c r="I100" s="81" t="s">
        <v>84</v>
      </c>
      <c r="J100" s="79" t="s">
        <v>22</v>
      </c>
      <c r="K100" s="79" t="s">
        <v>23</v>
      </c>
      <c r="L100" s="79" t="s">
        <v>24</v>
      </c>
      <c r="M100" s="79" t="s">
        <v>2</v>
      </c>
      <c r="N100" s="80"/>
      <c r="O100" s="80"/>
      <c r="P100" s="80"/>
      <c r="Q100" s="80"/>
      <c r="R100" s="80"/>
      <c r="S100" s="80"/>
      <c r="T100" s="80"/>
      <c r="U100" s="31"/>
      <c r="V100" s="31"/>
    </row>
    <row r="101" spans="1:22" x14ac:dyDescent="0.25">
      <c r="A101" s="163" t="s">
        <v>15</v>
      </c>
      <c r="B101" s="78" t="s">
        <v>28</v>
      </c>
      <c r="C101" s="78">
        <f>'Приложение 7'!C101/2</f>
        <v>714</v>
      </c>
      <c r="D101" s="78">
        <f>'Приложение 7'!D101/2</f>
        <v>1428</v>
      </c>
      <c r="E101" s="78">
        <f>'Приложение 7'!E101/2</f>
        <v>2142</v>
      </c>
      <c r="F101" s="78">
        <f>'Приложение 7'!F101/2</f>
        <v>2142</v>
      </c>
      <c r="G101" s="78">
        <f>'Приложение 7'!G101/2</f>
        <v>2142</v>
      </c>
      <c r="H101" s="78">
        <f>'Приложение 7'!H101/2</f>
        <v>2310</v>
      </c>
      <c r="I101" s="78">
        <f>'Приложение 7'!I101/2</f>
        <v>2310</v>
      </c>
      <c r="J101" s="78">
        <f>'Приложение 7'!J101/2</f>
        <v>2310</v>
      </c>
      <c r="K101" s="78">
        <f>'Приложение 7'!K101/2</f>
        <v>2310</v>
      </c>
      <c r="L101" s="78">
        <f>'Приложение 7'!L101/2</f>
        <v>3024</v>
      </c>
      <c r="M101" s="78">
        <f>'Приложение 7'!M101/2</f>
        <v>3738</v>
      </c>
      <c r="N101" s="80"/>
      <c r="O101" s="80"/>
      <c r="P101" s="80"/>
      <c r="Q101" s="80"/>
      <c r="R101" s="80"/>
      <c r="S101" s="80"/>
      <c r="T101" s="80"/>
      <c r="U101" s="31"/>
      <c r="V101" s="31"/>
    </row>
    <row r="102" spans="1:22" x14ac:dyDescent="0.25">
      <c r="A102" s="163" t="s">
        <v>16</v>
      </c>
      <c r="B102" s="78">
        <f>'Приложение 7'!B102/2</f>
        <v>714</v>
      </c>
      <c r="C102" s="78" t="s">
        <v>28</v>
      </c>
      <c r="D102" s="78">
        <f>'Приложение 7'!D102/2</f>
        <v>714</v>
      </c>
      <c r="E102" s="78">
        <f>'Приложение 7'!E102/2</f>
        <v>1428</v>
      </c>
      <c r="F102" s="78">
        <f>'Приложение 7'!F102/2</f>
        <v>1428</v>
      </c>
      <c r="G102" s="78">
        <f>'Приложение 7'!G102/2</f>
        <v>1428</v>
      </c>
      <c r="H102" s="78">
        <f>'Приложение 7'!H102/2</f>
        <v>2142</v>
      </c>
      <c r="I102" s="78">
        <f>'Приложение 7'!I102/2</f>
        <v>2142</v>
      </c>
      <c r="J102" s="78">
        <f>'Приложение 7'!J102/2</f>
        <v>2142</v>
      </c>
      <c r="K102" s="78">
        <f>'Приложение 7'!K102/2</f>
        <v>2142</v>
      </c>
      <c r="L102" s="78">
        <f>'Приложение 7'!L102/2</f>
        <v>2856</v>
      </c>
      <c r="M102" s="78">
        <f>'Приложение 7'!M102/2</f>
        <v>3570</v>
      </c>
      <c r="N102" s="80"/>
      <c r="O102" s="80"/>
      <c r="P102" s="80"/>
      <c r="Q102" s="80"/>
      <c r="R102" s="80"/>
      <c r="S102" s="80"/>
      <c r="T102" s="80"/>
      <c r="U102" s="31"/>
      <c r="V102" s="31"/>
    </row>
    <row r="103" spans="1:22" x14ac:dyDescent="0.25">
      <c r="A103" s="163" t="s">
        <v>17</v>
      </c>
      <c r="B103" s="78">
        <f>'Приложение 7'!B103/2</f>
        <v>1428</v>
      </c>
      <c r="C103" s="78">
        <f>'Приложение 7'!C103/2</f>
        <v>714</v>
      </c>
      <c r="D103" s="78" t="s">
        <v>28</v>
      </c>
      <c r="E103" s="78">
        <f>'Приложение 7'!E103/2</f>
        <v>714</v>
      </c>
      <c r="F103" s="78">
        <f>'Приложение 7'!F103/2</f>
        <v>714</v>
      </c>
      <c r="G103" s="78">
        <f>'Приложение 7'!G103/2</f>
        <v>714</v>
      </c>
      <c r="H103" s="78">
        <f>'Приложение 7'!H103/2</f>
        <v>1428</v>
      </c>
      <c r="I103" s="78">
        <f>'Приложение 7'!I103/2</f>
        <v>1428</v>
      </c>
      <c r="J103" s="78">
        <f>'Приложение 7'!J103/2</f>
        <v>1428</v>
      </c>
      <c r="K103" s="78">
        <f>'Приложение 7'!K103/2</f>
        <v>1428</v>
      </c>
      <c r="L103" s="78">
        <f>'Приложение 7'!L103/2</f>
        <v>2142</v>
      </c>
      <c r="M103" s="78">
        <f>'Приложение 7'!M103/2</f>
        <v>2856</v>
      </c>
      <c r="N103" s="80"/>
      <c r="O103" s="80"/>
      <c r="P103" s="80"/>
      <c r="Q103" s="80"/>
      <c r="R103" s="80"/>
      <c r="S103" s="80"/>
      <c r="T103" s="80"/>
      <c r="U103" s="31"/>
      <c r="V103" s="31"/>
    </row>
    <row r="104" spans="1:22" x14ac:dyDescent="0.25">
      <c r="A104" s="163" t="s">
        <v>18</v>
      </c>
      <c r="B104" s="78">
        <f>'Приложение 7'!B104/2</f>
        <v>2142</v>
      </c>
      <c r="C104" s="78">
        <f>'Приложение 7'!C104/2</f>
        <v>1428</v>
      </c>
      <c r="D104" s="78">
        <f>'Приложение 7'!D104/2</f>
        <v>714</v>
      </c>
      <c r="E104" s="78" t="s">
        <v>28</v>
      </c>
      <c r="F104" s="78">
        <f>'Приложение 7'!F104/2</f>
        <v>714</v>
      </c>
      <c r="G104" s="78">
        <f>'Приложение 7'!G104/2</f>
        <v>714</v>
      </c>
      <c r="H104" s="78">
        <f>'Приложение 7'!H104/2</f>
        <v>714</v>
      </c>
      <c r="I104" s="78">
        <f>'Приложение 7'!I104/2</f>
        <v>714</v>
      </c>
      <c r="J104" s="78">
        <f>'Приложение 7'!J104/2</f>
        <v>714</v>
      </c>
      <c r="K104" s="78">
        <f>'Приложение 7'!K104/2</f>
        <v>714</v>
      </c>
      <c r="L104" s="78">
        <f>'Приложение 7'!L104/2</f>
        <v>1428</v>
      </c>
      <c r="M104" s="78">
        <f>'Приложение 7'!M104/2</f>
        <v>2142</v>
      </c>
      <c r="N104" s="80"/>
      <c r="O104" s="80"/>
      <c r="P104" s="80"/>
      <c r="Q104" s="80"/>
      <c r="R104" s="80"/>
      <c r="S104" s="80"/>
      <c r="T104" s="80"/>
      <c r="U104" s="31"/>
      <c r="V104" s="31"/>
    </row>
    <row r="105" spans="1:22" x14ac:dyDescent="0.25">
      <c r="A105" s="163" t="s">
        <v>19</v>
      </c>
      <c r="B105" s="78">
        <f>'Приложение 7'!B105/2</f>
        <v>2142</v>
      </c>
      <c r="C105" s="78">
        <f>'Приложение 7'!C105/2</f>
        <v>1428</v>
      </c>
      <c r="D105" s="78">
        <f>'Приложение 7'!D105/2</f>
        <v>714</v>
      </c>
      <c r="E105" s="78">
        <f>'Приложение 7'!E105/2</f>
        <v>714</v>
      </c>
      <c r="F105" s="78" t="s">
        <v>28</v>
      </c>
      <c r="G105" s="78">
        <f>'Приложение 7'!G105/2</f>
        <v>714</v>
      </c>
      <c r="H105" s="78">
        <f>'Приложение 7'!H105/2</f>
        <v>714</v>
      </c>
      <c r="I105" s="78">
        <f>'Приложение 7'!I105/2</f>
        <v>714</v>
      </c>
      <c r="J105" s="78">
        <f>'Приложение 7'!J105/2</f>
        <v>714</v>
      </c>
      <c r="K105" s="78">
        <f>'Приложение 7'!K105/2</f>
        <v>714</v>
      </c>
      <c r="L105" s="78">
        <f>'Приложение 7'!L105/2</f>
        <v>1428</v>
      </c>
      <c r="M105" s="78">
        <f>'Приложение 7'!M105/2</f>
        <v>2142</v>
      </c>
      <c r="N105" s="80"/>
      <c r="O105" s="80"/>
      <c r="P105" s="80"/>
      <c r="Q105" s="80"/>
      <c r="R105" s="80"/>
      <c r="S105" s="80"/>
      <c r="T105" s="80"/>
      <c r="U105" s="31"/>
      <c r="V105" s="31"/>
    </row>
    <row r="106" spans="1:22" x14ac:dyDescent="0.25">
      <c r="A106" s="163" t="s">
        <v>20</v>
      </c>
      <c r="B106" s="78">
        <f>'Приложение 7'!B106/2</f>
        <v>2142</v>
      </c>
      <c r="C106" s="78">
        <f>'Приложение 7'!C106/2</f>
        <v>1428</v>
      </c>
      <c r="D106" s="78">
        <f>'Приложение 7'!D106/2</f>
        <v>714</v>
      </c>
      <c r="E106" s="78">
        <f>'Приложение 7'!E106/2</f>
        <v>714</v>
      </c>
      <c r="F106" s="78">
        <f>'Приложение 7'!F106/2</f>
        <v>714</v>
      </c>
      <c r="G106" s="78" t="s">
        <v>28</v>
      </c>
      <c r="H106" s="78">
        <f>'Приложение 7'!H106/2</f>
        <v>588</v>
      </c>
      <c r="I106" s="78">
        <f>'Приложение 7'!I106/2</f>
        <v>588</v>
      </c>
      <c r="J106" s="78">
        <f>'Приложение 7'!J106/2</f>
        <v>588</v>
      </c>
      <c r="K106" s="78">
        <f>'Приложение 7'!K106/2</f>
        <v>588</v>
      </c>
      <c r="L106" s="78">
        <f>'Приложение 7'!L106/2</f>
        <v>1428</v>
      </c>
      <c r="M106" s="78">
        <f>'Приложение 7'!M106/2</f>
        <v>1890</v>
      </c>
      <c r="N106" s="80"/>
      <c r="O106" s="80"/>
      <c r="P106" s="80"/>
      <c r="Q106" s="80"/>
      <c r="R106" s="80"/>
      <c r="S106" s="80"/>
      <c r="T106" s="80"/>
      <c r="U106" s="31"/>
      <c r="V106" s="31"/>
    </row>
    <row r="107" spans="1:22" x14ac:dyDescent="0.25">
      <c r="A107" s="163" t="s">
        <v>31</v>
      </c>
      <c r="B107" s="78">
        <f>'Приложение 7'!B107/2</f>
        <v>2310</v>
      </c>
      <c r="C107" s="78">
        <f>'Приложение 7'!C107/2</f>
        <v>2142</v>
      </c>
      <c r="D107" s="78">
        <f>'Приложение 7'!D107/2</f>
        <v>1428</v>
      </c>
      <c r="E107" s="78">
        <f>'Приложение 7'!E107/2</f>
        <v>714</v>
      </c>
      <c r="F107" s="78">
        <f>'Приложение 7'!F107/2</f>
        <v>714</v>
      </c>
      <c r="G107" s="78">
        <f>'Приложение 7'!G107/2</f>
        <v>588</v>
      </c>
      <c r="H107" s="78" t="s">
        <v>28</v>
      </c>
      <c r="I107" s="78">
        <f>'Приложение 7'!I107/2</f>
        <v>588</v>
      </c>
      <c r="J107" s="78">
        <f>'Приложение 7'!J107/2</f>
        <v>588</v>
      </c>
      <c r="K107" s="78">
        <f>'Приложение 7'!K107/2</f>
        <v>588</v>
      </c>
      <c r="L107" s="78">
        <f>'Приложение 7'!L107/2</f>
        <v>1428</v>
      </c>
      <c r="M107" s="78">
        <f>'Приложение 7'!M107/2</f>
        <v>1890</v>
      </c>
      <c r="N107" s="80"/>
      <c r="O107" s="80"/>
      <c r="P107" s="80"/>
      <c r="Q107" s="80"/>
      <c r="R107" s="80"/>
      <c r="S107" s="80"/>
      <c r="T107" s="80"/>
      <c r="U107" s="31"/>
      <c r="V107" s="31"/>
    </row>
    <row r="108" spans="1:22" x14ac:dyDescent="0.25">
      <c r="A108" s="167" t="s">
        <v>84</v>
      </c>
      <c r="B108" s="78">
        <f>'Приложение 7'!B108/2</f>
        <v>2310</v>
      </c>
      <c r="C108" s="78">
        <f>'Приложение 7'!C108/2</f>
        <v>2142</v>
      </c>
      <c r="D108" s="78">
        <f>'Приложение 7'!D108/2</f>
        <v>1428</v>
      </c>
      <c r="E108" s="78">
        <f>'Приложение 7'!E108/2</f>
        <v>714</v>
      </c>
      <c r="F108" s="78">
        <f>'Приложение 7'!F108/2</f>
        <v>714</v>
      </c>
      <c r="G108" s="78">
        <f>'Приложение 7'!G108/2</f>
        <v>588</v>
      </c>
      <c r="H108" s="78">
        <f>'Приложение 7'!H108/2</f>
        <v>588</v>
      </c>
      <c r="I108" s="78" t="s">
        <v>28</v>
      </c>
      <c r="J108" s="78">
        <f>'Приложение 7'!J108/2</f>
        <v>588</v>
      </c>
      <c r="K108" s="78">
        <f>'Приложение 7'!K108/2</f>
        <v>588</v>
      </c>
      <c r="L108" s="78">
        <f>'Приложение 7'!L108/2</f>
        <v>1428</v>
      </c>
      <c r="M108" s="78">
        <f>'Приложение 7'!M108/2</f>
        <v>1890</v>
      </c>
      <c r="N108" s="80"/>
      <c r="O108" s="80"/>
      <c r="P108" s="80"/>
      <c r="Q108" s="80"/>
      <c r="R108" s="80"/>
      <c r="S108" s="80"/>
      <c r="T108" s="80"/>
      <c r="U108" s="31"/>
      <c r="V108" s="31"/>
    </row>
    <row r="109" spans="1:22" x14ac:dyDescent="0.25">
      <c r="A109" s="163" t="s">
        <v>22</v>
      </c>
      <c r="B109" s="78">
        <f>'Приложение 7'!B109/2</f>
        <v>2310</v>
      </c>
      <c r="C109" s="78">
        <f>'Приложение 7'!C109/2</f>
        <v>2142</v>
      </c>
      <c r="D109" s="78">
        <f>'Приложение 7'!D109/2</f>
        <v>1428</v>
      </c>
      <c r="E109" s="78">
        <f>'Приложение 7'!E109/2</f>
        <v>714</v>
      </c>
      <c r="F109" s="78">
        <f>'Приложение 7'!F109/2</f>
        <v>714</v>
      </c>
      <c r="G109" s="78">
        <f>'Приложение 7'!G109/2</f>
        <v>588</v>
      </c>
      <c r="H109" s="78">
        <f>'Приложение 7'!H109/2</f>
        <v>588</v>
      </c>
      <c r="I109" s="78">
        <f>'Приложение 7'!I109/2</f>
        <v>588</v>
      </c>
      <c r="J109" s="78" t="s">
        <v>28</v>
      </c>
      <c r="K109" s="78">
        <f>'Приложение 7'!K109/2</f>
        <v>588</v>
      </c>
      <c r="L109" s="78">
        <f>'Приложение 7'!L109/2</f>
        <v>714</v>
      </c>
      <c r="M109" s="78">
        <f>'Приложение 7'!M109/2</f>
        <v>1428</v>
      </c>
      <c r="N109" s="80"/>
      <c r="O109" s="80"/>
      <c r="P109" s="80"/>
      <c r="Q109" s="80"/>
      <c r="R109" s="80"/>
      <c r="S109" s="80"/>
      <c r="T109" s="80"/>
      <c r="U109" s="31"/>
      <c r="V109" s="31"/>
    </row>
    <row r="110" spans="1:22" x14ac:dyDescent="0.25">
      <c r="A110" s="163" t="s">
        <v>23</v>
      </c>
      <c r="B110" s="78">
        <f>'Приложение 7'!B110/2</f>
        <v>2310</v>
      </c>
      <c r="C110" s="78">
        <f>'Приложение 7'!C110/2</f>
        <v>2142</v>
      </c>
      <c r="D110" s="78">
        <f>'Приложение 7'!D110/2</f>
        <v>1428</v>
      </c>
      <c r="E110" s="78">
        <f>'Приложение 7'!E110/2</f>
        <v>714</v>
      </c>
      <c r="F110" s="78">
        <f>'Приложение 7'!F110/2</f>
        <v>714</v>
      </c>
      <c r="G110" s="78">
        <f>'Приложение 7'!G110/2</f>
        <v>588</v>
      </c>
      <c r="H110" s="78">
        <f>'Приложение 7'!H110/2</f>
        <v>588</v>
      </c>
      <c r="I110" s="78">
        <f>'Приложение 7'!I110/2</f>
        <v>588</v>
      </c>
      <c r="J110" s="78">
        <f>'Приложение 7'!J110/2</f>
        <v>588</v>
      </c>
      <c r="K110" s="78" t="s">
        <v>28</v>
      </c>
      <c r="L110" s="78">
        <f>'Приложение 7'!L110/2</f>
        <v>714</v>
      </c>
      <c r="M110" s="78">
        <f>'Приложение 7'!M110/2</f>
        <v>1428</v>
      </c>
      <c r="N110" s="80"/>
      <c r="O110" s="80"/>
      <c r="P110" s="80"/>
      <c r="Q110" s="80"/>
      <c r="R110" s="80"/>
      <c r="S110" s="80"/>
      <c r="T110" s="80"/>
      <c r="U110" s="31"/>
      <c r="V110" s="31"/>
    </row>
    <row r="111" spans="1:22" x14ac:dyDescent="0.25">
      <c r="A111" s="163" t="s">
        <v>24</v>
      </c>
      <c r="B111" s="78">
        <f>'Приложение 7'!B111/2</f>
        <v>3024</v>
      </c>
      <c r="C111" s="78">
        <f>'Приложение 7'!C111/2</f>
        <v>2856</v>
      </c>
      <c r="D111" s="78">
        <f>'Приложение 7'!D111/2</f>
        <v>2142</v>
      </c>
      <c r="E111" s="78">
        <f>'Приложение 7'!E111/2</f>
        <v>1428</v>
      </c>
      <c r="F111" s="78">
        <f>'Приложение 7'!F111/2</f>
        <v>1428</v>
      </c>
      <c r="G111" s="78">
        <f>'Приложение 7'!G111/2</f>
        <v>1428</v>
      </c>
      <c r="H111" s="78">
        <f>'Приложение 7'!H111/2</f>
        <v>1428</v>
      </c>
      <c r="I111" s="78">
        <f>'Приложение 7'!I111/2</f>
        <v>1428</v>
      </c>
      <c r="J111" s="78">
        <f>'Приложение 7'!J111/2</f>
        <v>714</v>
      </c>
      <c r="K111" s="78">
        <f>'Приложение 7'!K111/2</f>
        <v>714</v>
      </c>
      <c r="L111" s="78" t="s">
        <v>28</v>
      </c>
      <c r="M111" s="78">
        <f>'Приложение 7'!M111/2</f>
        <v>714</v>
      </c>
      <c r="N111" s="80"/>
      <c r="O111" s="80"/>
      <c r="P111" s="80"/>
      <c r="Q111" s="80"/>
      <c r="R111" s="80"/>
      <c r="S111" s="80"/>
      <c r="T111" s="80"/>
      <c r="U111" s="31"/>
      <c r="V111" s="31"/>
    </row>
    <row r="112" spans="1:22" x14ac:dyDescent="0.25">
      <c r="A112" s="163" t="s">
        <v>2</v>
      </c>
      <c r="B112" s="78">
        <f>'Приложение 7'!B112/2</f>
        <v>3738</v>
      </c>
      <c r="C112" s="78">
        <f>'Приложение 7'!C112/2</f>
        <v>3570</v>
      </c>
      <c r="D112" s="78">
        <f>'Приложение 7'!D112/2</f>
        <v>2856</v>
      </c>
      <c r="E112" s="78">
        <f>'Приложение 7'!E112/2</f>
        <v>2142</v>
      </c>
      <c r="F112" s="78">
        <f>'Приложение 7'!F112/2</f>
        <v>2142</v>
      </c>
      <c r="G112" s="78">
        <f>'Приложение 7'!G112/2</f>
        <v>1890</v>
      </c>
      <c r="H112" s="78">
        <f>'Приложение 7'!H112/2</f>
        <v>1890</v>
      </c>
      <c r="I112" s="78">
        <f>'Приложение 7'!I112/2</f>
        <v>1890</v>
      </c>
      <c r="J112" s="78">
        <f>'Приложение 7'!J112/2</f>
        <v>1428</v>
      </c>
      <c r="K112" s="78">
        <f>'Приложение 7'!K112/2</f>
        <v>1428</v>
      </c>
      <c r="L112" s="78">
        <f>'Приложение 7'!L112/2</f>
        <v>714</v>
      </c>
      <c r="M112" s="78" t="s">
        <v>28</v>
      </c>
      <c r="N112" s="80"/>
      <c r="O112" s="80"/>
      <c r="P112" s="80"/>
      <c r="Q112" s="80"/>
      <c r="R112" s="80"/>
      <c r="S112" s="80"/>
      <c r="T112" s="80"/>
      <c r="U112" s="31"/>
      <c r="V112" s="31"/>
    </row>
    <row r="113" spans="1:22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31"/>
      <c r="V113" s="31"/>
    </row>
    <row r="114" spans="1:22" x14ac:dyDescent="0.25">
      <c r="A114" s="157"/>
      <c r="B114" s="161"/>
      <c r="C114" s="161"/>
      <c r="D114" s="161"/>
      <c r="E114" s="161"/>
      <c r="F114" s="161"/>
      <c r="G114" s="161"/>
      <c r="H114" s="161"/>
      <c r="I114" s="161"/>
      <c r="J114" s="168"/>
      <c r="K114" s="168"/>
      <c r="L114" s="80"/>
      <c r="M114" s="80"/>
      <c r="N114" s="80"/>
      <c r="O114" s="80"/>
      <c r="P114" s="192" t="s">
        <v>66</v>
      </c>
      <c r="Q114" s="192"/>
      <c r="R114" s="192"/>
      <c r="S114" s="192"/>
      <c r="T114" s="192"/>
      <c r="U114" s="31"/>
      <c r="V114" s="31"/>
    </row>
    <row r="115" spans="1:22" x14ac:dyDescent="0.25">
      <c r="A115" s="157" t="s">
        <v>67</v>
      </c>
      <c r="B115" s="161"/>
      <c r="C115" s="161"/>
      <c r="D115" s="161"/>
      <c r="E115" s="161"/>
      <c r="F115" s="161"/>
      <c r="G115" s="161"/>
      <c r="H115" s="161"/>
      <c r="I115" s="161"/>
      <c r="J115" s="148"/>
      <c r="K115" s="148"/>
      <c r="L115" s="80"/>
      <c r="M115" s="80"/>
      <c r="N115" s="80"/>
      <c r="O115" s="80"/>
      <c r="P115" s="80"/>
      <c r="Q115" s="80"/>
      <c r="R115" s="80"/>
      <c r="S115" s="80"/>
      <c r="T115" s="80"/>
      <c r="U115" s="31"/>
      <c r="V115" s="31"/>
    </row>
    <row r="116" spans="1:22" ht="75.75" x14ac:dyDescent="0.25">
      <c r="A116" s="163"/>
      <c r="B116" s="79" t="s">
        <v>53</v>
      </c>
      <c r="C116" s="79" t="s">
        <v>52</v>
      </c>
      <c r="D116" s="79" t="s">
        <v>51</v>
      </c>
      <c r="E116" s="79" t="s">
        <v>50</v>
      </c>
      <c r="F116" s="79" t="s">
        <v>31</v>
      </c>
      <c r="G116" s="81" t="s">
        <v>84</v>
      </c>
      <c r="H116" s="79" t="s">
        <v>22</v>
      </c>
      <c r="I116" s="79" t="s">
        <v>23</v>
      </c>
      <c r="J116" s="79" t="s">
        <v>24</v>
      </c>
      <c r="K116" s="79" t="s">
        <v>2</v>
      </c>
      <c r="L116" s="80"/>
      <c r="M116" s="80"/>
      <c r="N116" s="80"/>
      <c r="O116" s="80"/>
      <c r="P116" s="80"/>
      <c r="Q116" s="80"/>
      <c r="R116" s="80"/>
      <c r="S116" s="80"/>
      <c r="T116" s="80"/>
      <c r="U116" s="31"/>
      <c r="V116" s="31"/>
    </row>
    <row r="117" spans="1:22" x14ac:dyDescent="0.25">
      <c r="A117" s="163" t="s">
        <v>53</v>
      </c>
      <c r="B117" s="78" t="s">
        <v>28</v>
      </c>
      <c r="C117" s="78">
        <f>'Приложение 7'!C117/2</f>
        <v>714</v>
      </c>
      <c r="D117" s="78">
        <f>'Приложение 7'!D117/2</f>
        <v>714</v>
      </c>
      <c r="E117" s="78">
        <f>'Приложение 7'!E117/2</f>
        <v>1428</v>
      </c>
      <c r="F117" s="78">
        <f>'Приложение 7'!F117/2</f>
        <v>2310</v>
      </c>
      <c r="G117" s="78">
        <f>'Приложение 7'!G117/2</f>
        <v>2310</v>
      </c>
      <c r="H117" s="78">
        <f>'Приложение 7'!H117/2</f>
        <v>2310</v>
      </c>
      <c r="I117" s="78">
        <f>'Приложение 7'!I117/2</f>
        <v>2310</v>
      </c>
      <c r="J117" s="78">
        <f>'Приложение 7'!J117/2</f>
        <v>3024</v>
      </c>
      <c r="K117" s="78">
        <f>'Приложение 7'!K117/2</f>
        <v>3738</v>
      </c>
      <c r="L117" s="80"/>
      <c r="M117" s="80"/>
      <c r="N117" s="80"/>
      <c r="O117" s="80"/>
      <c r="P117" s="80"/>
      <c r="Q117" s="80"/>
      <c r="R117" s="80"/>
      <c r="S117" s="80"/>
      <c r="T117" s="80"/>
      <c r="U117" s="31"/>
      <c r="V117" s="31"/>
    </row>
    <row r="118" spans="1:22" x14ac:dyDescent="0.25">
      <c r="A118" s="163" t="s">
        <v>52</v>
      </c>
      <c r="B118" s="78">
        <f>'Приложение 7'!B118/2</f>
        <v>714</v>
      </c>
      <c r="C118" s="78" t="s">
        <v>28</v>
      </c>
      <c r="D118" s="78">
        <f>'Приложение 7'!D118/2</f>
        <v>714</v>
      </c>
      <c r="E118" s="78">
        <f>'Приложение 7'!E118/2</f>
        <v>1428</v>
      </c>
      <c r="F118" s="78">
        <f>'Приложение 7'!F118/2</f>
        <v>2142</v>
      </c>
      <c r="G118" s="78">
        <f>'Приложение 7'!G118/2</f>
        <v>2142</v>
      </c>
      <c r="H118" s="78">
        <f>'Приложение 7'!H118/2</f>
        <v>2142</v>
      </c>
      <c r="I118" s="78">
        <f>'Приложение 7'!I118/2</f>
        <v>2142</v>
      </c>
      <c r="J118" s="78">
        <f>'Приложение 7'!J118/2</f>
        <v>2856</v>
      </c>
      <c r="K118" s="78">
        <f>'Приложение 7'!K118/2</f>
        <v>3570</v>
      </c>
      <c r="L118" s="80"/>
      <c r="M118" s="80"/>
      <c r="N118" s="80"/>
      <c r="O118" s="80"/>
      <c r="P118" s="80"/>
      <c r="Q118" s="80"/>
      <c r="R118" s="80"/>
      <c r="S118" s="80"/>
      <c r="T118" s="80"/>
      <c r="U118" s="31"/>
      <c r="V118" s="31"/>
    </row>
    <row r="119" spans="1:22" x14ac:dyDescent="0.25">
      <c r="A119" s="163" t="s">
        <v>51</v>
      </c>
      <c r="B119" s="78">
        <f>'Приложение 7'!B119/2</f>
        <v>714</v>
      </c>
      <c r="C119" s="78">
        <f>'Приложение 7'!C119/2</f>
        <v>714</v>
      </c>
      <c r="D119" s="78" t="s">
        <v>28</v>
      </c>
      <c r="E119" s="78">
        <f>'Приложение 7'!E119/2</f>
        <v>714</v>
      </c>
      <c r="F119" s="78">
        <f>'Приложение 7'!F119/2</f>
        <v>1428</v>
      </c>
      <c r="G119" s="78">
        <f>'Приложение 7'!G119/2</f>
        <v>1428</v>
      </c>
      <c r="H119" s="78">
        <f>'Приложение 7'!H119/2</f>
        <v>1428</v>
      </c>
      <c r="I119" s="78">
        <f>'Приложение 7'!I119/2</f>
        <v>1428</v>
      </c>
      <c r="J119" s="78">
        <f>'Приложение 7'!J119/2</f>
        <v>2142</v>
      </c>
      <c r="K119" s="78">
        <f>'Приложение 7'!K119/2</f>
        <v>2856</v>
      </c>
      <c r="L119" s="80"/>
      <c r="M119" s="80"/>
      <c r="N119" s="80"/>
      <c r="O119" s="80"/>
      <c r="P119" s="80"/>
      <c r="Q119" s="80"/>
      <c r="R119" s="80"/>
      <c r="S119" s="80"/>
      <c r="T119" s="80"/>
      <c r="U119" s="31"/>
      <c r="V119" s="31"/>
    </row>
    <row r="120" spans="1:22" x14ac:dyDescent="0.25">
      <c r="A120" s="163" t="s">
        <v>50</v>
      </c>
      <c r="B120" s="78">
        <f>'Приложение 7'!B120/2</f>
        <v>1428</v>
      </c>
      <c r="C120" s="78">
        <f>'Приложение 7'!C120/2</f>
        <v>1428</v>
      </c>
      <c r="D120" s="78">
        <f>'Приложение 7'!D120/2</f>
        <v>714</v>
      </c>
      <c r="E120" s="78" t="s">
        <v>28</v>
      </c>
      <c r="F120" s="78">
        <f>'Приложение 7'!F120/2</f>
        <v>588</v>
      </c>
      <c r="G120" s="78">
        <f>'Приложение 7'!G120/2</f>
        <v>588</v>
      </c>
      <c r="H120" s="78">
        <f>'Приложение 7'!H120/2</f>
        <v>588</v>
      </c>
      <c r="I120" s="78">
        <f>'Приложение 7'!I120/2</f>
        <v>588</v>
      </c>
      <c r="J120" s="78">
        <f>'Приложение 7'!J120/2</f>
        <v>1428</v>
      </c>
      <c r="K120" s="78">
        <f>'Приложение 7'!K120/2</f>
        <v>2142</v>
      </c>
      <c r="L120" s="80"/>
      <c r="M120" s="80"/>
      <c r="N120" s="80"/>
      <c r="O120" s="80"/>
      <c r="P120" s="80"/>
      <c r="Q120" s="80"/>
      <c r="R120" s="80"/>
      <c r="S120" s="80"/>
      <c r="T120" s="80"/>
      <c r="U120" s="31"/>
      <c r="V120" s="31"/>
    </row>
    <row r="121" spans="1:22" x14ac:dyDescent="0.25">
      <c r="A121" s="163" t="s">
        <v>31</v>
      </c>
      <c r="B121" s="78">
        <f>'Приложение 7'!B121/2</f>
        <v>2310</v>
      </c>
      <c r="C121" s="78">
        <f>'Приложение 7'!C121/2</f>
        <v>2142</v>
      </c>
      <c r="D121" s="78">
        <f>'Приложение 7'!D121/2</f>
        <v>1428</v>
      </c>
      <c r="E121" s="78">
        <f>'Приложение 7'!E121/2</f>
        <v>588</v>
      </c>
      <c r="F121" s="78" t="s">
        <v>28</v>
      </c>
      <c r="G121" s="78">
        <f>'Приложение 7'!G121/2</f>
        <v>588</v>
      </c>
      <c r="H121" s="78">
        <f>'Приложение 7'!H121/2</f>
        <v>588</v>
      </c>
      <c r="I121" s="78">
        <f>'Приложение 7'!I121/2</f>
        <v>588</v>
      </c>
      <c r="J121" s="78">
        <f>'Приложение 7'!J121/2</f>
        <v>1428</v>
      </c>
      <c r="K121" s="78">
        <f>'Приложение 7'!K121/2</f>
        <v>1890</v>
      </c>
      <c r="L121" s="80"/>
      <c r="M121" s="80"/>
      <c r="N121" s="80"/>
      <c r="O121" s="80"/>
      <c r="P121" s="80"/>
      <c r="Q121" s="80"/>
      <c r="R121" s="80"/>
      <c r="S121" s="80"/>
      <c r="T121" s="80"/>
      <c r="U121" s="31"/>
      <c r="V121" s="31"/>
    </row>
    <row r="122" spans="1:22" x14ac:dyDescent="0.25">
      <c r="A122" s="167" t="s">
        <v>84</v>
      </c>
      <c r="B122" s="78">
        <f>'Приложение 7'!B122/2</f>
        <v>2310</v>
      </c>
      <c r="C122" s="78">
        <f>'Приложение 7'!C122/2</f>
        <v>2142</v>
      </c>
      <c r="D122" s="78">
        <f>'Приложение 7'!D122/2</f>
        <v>1428</v>
      </c>
      <c r="E122" s="78">
        <f>'Приложение 7'!E122/2</f>
        <v>588</v>
      </c>
      <c r="F122" s="78">
        <f>'Приложение 7'!F122/2</f>
        <v>588</v>
      </c>
      <c r="G122" s="78" t="s">
        <v>28</v>
      </c>
      <c r="H122" s="78">
        <f>'Приложение 7'!H122/2</f>
        <v>588</v>
      </c>
      <c r="I122" s="78">
        <f>'Приложение 7'!I122/2</f>
        <v>588</v>
      </c>
      <c r="J122" s="78">
        <f>'Приложение 7'!J122/2</f>
        <v>1428</v>
      </c>
      <c r="K122" s="78">
        <f>'Приложение 7'!K122/2</f>
        <v>1890</v>
      </c>
      <c r="L122" s="80"/>
      <c r="M122" s="80"/>
      <c r="N122" s="80"/>
      <c r="O122" s="80"/>
      <c r="P122" s="80"/>
      <c r="Q122" s="80"/>
      <c r="R122" s="80"/>
      <c r="S122" s="80"/>
      <c r="T122" s="80"/>
      <c r="U122" s="31"/>
      <c r="V122" s="31"/>
    </row>
    <row r="123" spans="1:22" x14ac:dyDescent="0.25">
      <c r="A123" s="163" t="s">
        <v>22</v>
      </c>
      <c r="B123" s="78">
        <f>'Приложение 7'!B123/2</f>
        <v>2310</v>
      </c>
      <c r="C123" s="78">
        <f>'Приложение 7'!C123/2</f>
        <v>2142</v>
      </c>
      <c r="D123" s="78">
        <f>'Приложение 7'!D123/2</f>
        <v>1428</v>
      </c>
      <c r="E123" s="78">
        <f>'Приложение 7'!E123/2</f>
        <v>588</v>
      </c>
      <c r="F123" s="78">
        <f>'Приложение 7'!F123/2</f>
        <v>588</v>
      </c>
      <c r="G123" s="78">
        <f>'Приложение 7'!G123/2</f>
        <v>588</v>
      </c>
      <c r="H123" s="78" t="s">
        <v>28</v>
      </c>
      <c r="I123" s="78">
        <f>'Приложение 7'!I123/2</f>
        <v>588</v>
      </c>
      <c r="J123" s="78">
        <f>'Приложение 7'!J123/2</f>
        <v>1428</v>
      </c>
      <c r="K123" s="78">
        <f>'Приложение 7'!K123/2</f>
        <v>1890</v>
      </c>
      <c r="L123" s="80"/>
      <c r="M123" s="80"/>
      <c r="N123" s="80"/>
      <c r="O123" s="80"/>
      <c r="P123" s="80"/>
      <c r="Q123" s="80"/>
      <c r="R123" s="80"/>
      <c r="S123" s="80"/>
      <c r="T123" s="80"/>
      <c r="U123" s="31"/>
      <c r="V123" s="31"/>
    </row>
    <row r="124" spans="1:22" x14ac:dyDescent="0.25">
      <c r="A124" s="163" t="s">
        <v>23</v>
      </c>
      <c r="B124" s="78">
        <f>'Приложение 7'!B124/2</f>
        <v>2310</v>
      </c>
      <c r="C124" s="78">
        <f>'Приложение 7'!C124/2</f>
        <v>2142</v>
      </c>
      <c r="D124" s="78">
        <f>'Приложение 7'!D124/2</f>
        <v>1428</v>
      </c>
      <c r="E124" s="78">
        <f>'Приложение 7'!E124/2</f>
        <v>588</v>
      </c>
      <c r="F124" s="78">
        <f>'Приложение 7'!F124/2</f>
        <v>588</v>
      </c>
      <c r="G124" s="78">
        <f>'Приложение 7'!G124/2</f>
        <v>588</v>
      </c>
      <c r="H124" s="78">
        <f>'Приложение 7'!H124/2</f>
        <v>588</v>
      </c>
      <c r="I124" s="78" t="s">
        <v>28</v>
      </c>
      <c r="J124" s="78">
        <f>'Приложение 7'!J124/2</f>
        <v>714</v>
      </c>
      <c r="K124" s="78">
        <f>'Приложение 7'!K124/2</f>
        <v>1428</v>
      </c>
      <c r="L124" s="80"/>
      <c r="M124" s="80"/>
      <c r="N124" s="80"/>
      <c r="O124" s="80"/>
      <c r="P124" s="80"/>
      <c r="Q124" s="80"/>
      <c r="R124" s="80"/>
      <c r="S124" s="80"/>
      <c r="T124" s="80"/>
      <c r="U124" s="31"/>
      <c r="V124" s="31"/>
    </row>
    <row r="125" spans="1:22" x14ac:dyDescent="0.25">
      <c r="A125" s="163" t="s">
        <v>24</v>
      </c>
      <c r="B125" s="78">
        <f>'Приложение 7'!B125/2</f>
        <v>3024</v>
      </c>
      <c r="C125" s="78">
        <f>'Приложение 7'!C125/2</f>
        <v>2856</v>
      </c>
      <c r="D125" s="78">
        <f>'Приложение 7'!D125/2</f>
        <v>2142</v>
      </c>
      <c r="E125" s="78">
        <f>'Приложение 7'!E125/2</f>
        <v>1428</v>
      </c>
      <c r="F125" s="78">
        <f>'Приложение 7'!F125/2</f>
        <v>1428</v>
      </c>
      <c r="G125" s="78">
        <f>'Приложение 7'!G125/2</f>
        <v>1428</v>
      </c>
      <c r="H125" s="78">
        <f>'Приложение 7'!H125/2</f>
        <v>1428</v>
      </c>
      <c r="I125" s="78">
        <f>'Приложение 7'!I125/2</f>
        <v>714</v>
      </c>
      <c r="J125" s="78" t="s">
        <v>28</v>
      </c>
      <c r="K125" s="78">
        <f>'Приложение 7'!K125/2</f>
        <v>714</v>
      </c>
      <c r="L125" s="80"/>
      <c r="M125" s="80"/>
      <c r="N125" s="80"/>
      <c r="O125" s="80"/>
      <c r="P125" s="80"/>
      <c r="Q125" s="80"/>
      <c r="R125" s="80"/>
      <c r="S125" s="80"/>
      <c r="T125" s="80"/>
      <c r="U125" s="31"/>
      <c r="V125" s="31"/>
    </row>
    <row r="126" spans="1:22" x14ac:dyDescent="0.25">
      <c r="A126" s="163" t="s">
        <v>2</v>
      </c>
      <c r="B126" s="78">
        <f>'Приложение 7'!B126/2</f>
        <v>3738</v>
      </c>
      <c r="C126" s="78">
        <f>'Приложение 7'!C126/2</f>
        <v>3570</v>
      </c>
      <c r="D126" s="78">
        <f>'Приложение 7'!D126/2</f>
        <v>2856</v>
      </c>
      <c r="E126" s="78">
        <f>'Приложение 7'!E126/2</f>
        <v>2142</v>
      </c>
      <c r="F126" s="78">
        <f>'Приложение 7'!F126/2</f>
        <v>1890</v>
      </c>
      <c r="G126" s="78">
        <f>'Приложение 7'!G126/2</f>
        <v>1890</v>
      </c>
      <c r="H126" s="78">
        <f>'Приложение 7'!H126/2</f>
        <v>1890</v>
      </c>
      <c r="I126" s="78">
        <f>'Приложение 7'!I126/2</f>
        <v>1428</v>
      </c>
      <c r="J126" s="78">
        <f>'Приложение 7'!J126/2</f>
        <v>714</v>
      </c>
      <c r="K126" s="78" t="s">
        <v>28</v>
      </c>
      <c r="L126" s="80"/>
      <c r="M126" s="80"/>
      <c r="N126" s="80"/>
      <c r="O126" s="80"/>
      <c r="P126" s="80"/>
      <c r="Q126" s="80"/>
      <c r="R126" s="80"/>
      <c r="S126" s="80"/>
      <c r="T126" s="80"/>
      <c r="U126" s="31"/>
      <c r="V126" s="31"/>
    </row>
    <row r="127" spans="1:22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31"/>
      <c r="V127" s="31"/>
    </row>
    <row r="128" spans="1:22" x14ac:dyDescent="0.25">
      <c r="A128" s="157"/>
      <c r="B128" s="161"/>
      <c r="C128" s="161"/>
      <c r="D128" s="161"/>
      <c r="E128" s="161"/>
      <c r="F128" s="161"/>
      <c r="G128" s="161"/>
      <c r="H128" s="161"/>
      <c r="I128" s="161"/>
      <c r="J128" s="161"/>
      <c r="K128" s="168"/>
      <c r="L128" s="168"/>
      <c r="M128" s="80"/>
      <c r="N128" s="80"/>
      <c r="O128" s="80"/>
      <c r="P128" s="192" t="s">
        <v>68</v>
      </c>
      <c r="Q128" s="192"/>
      <c r="R128" s="192"/>
      <c r="S128" s="192"/>
      <c r="T128" s="192"/>
      <c r="U128" s="31"/>
      <c r="V128" s="31"/>
    </row>
    <row r="129" spans="1:22" x14ac:dyDescent="0.25">
      <c r="A129" s="157" t="s">
        <v>69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48"/>
      <c r="L129" s="148"/>
      <c r="M129" s="80"/>
      <c r="N129" s="80"/>
      <c r="O129" s="80"/>
      <c r="P129" s="80"/>
      <c r="Q129" s="80"/>
      <c r="R129" s="80"/>
      <c r="S129" s="80"/>
      <c r="T129" s="80"/>
      <c r="U129" s="31"/>
      <c r="V129" s="31"/>
    </row>
    <row r="130" spans="1:22" ht="82.5" x14ac:dyDescent="0.25">
      <c r="A130" s="163"/>
      <c r="B130" s="79" t="s">
        <v>15</v>
      </c>
      <c r="C130" s="79" t="s">
        <v>16</v>
      </c>
      <c r="D130" s="79" t="s">
        <v>17</v>
      </c>
      <c r="E130" s="79" t="s">
        <v>18</v>
      </c>
      <c r="F130" s="79" t="s">
        <v>19</v>
      </c>
      <c r="G130" s="79" t="s">
        <v>20</v>
      </c>
      <c r="H130" s="79" t="s">
        <v>31</v>
      </c>
      <c r="I130" s="79" t="s">
        <v>50</v>
      </c>
      <c r="J130" s="79" t="s">
        <v>51</v>
      </c>
      <c r="K130" s="79" t="s">
        <v>52</v>
      </c>
      <c r="L130" s="79" t="s">
        <v>53</v>
      </c>
      <c r="M130" s="80"/>
      <c r="N130" s="80"/>
      <c r="O130" s="80"/>
      <c r="P130" s="80"/>
      <c r="Q130" s="80"/>
      <c r="R130" s="80"/>
      <c r="S130" s="80"/>
      <c r="T130" s="80"/>
      <c r="U130" s="31"/>
      <c r="V130" s="31"/>
    </row>
    <row r="131" spans="1:22" x14ac:dyDescent="0.25">
      <c r="A131" s="163" t="s">
        <v>15</v>
      </c>
      <c r="B131" s="78" t="s">
        <v>28</v>
      </c>
      <c r="C131" s="78">
        <f>'Приложение 7'!C131/2</f>
        <v>714</v>
      </c>
      <c r="D131" s="78">
        <f>'Приложение 7'!D131/2</f>
        <v>1428</v>
      </c>
      <c r="E131" s="78">
        <f>'Приложение 7'!E131/2</f>
        <v>2142</v>
      </c>
      <c r="F131" s="78">
        <f>'Приложение 7'!F131/2</f>
        <v>2142</v>
      </c>
      <c r="G131" s="78">
        <f>'Приложение 7'!G131/2</f>
        <v>2142</v>
      </c>
      <c r="H131" s="78">
        <f>'Приложение 7'!H131/2</f>
        <v>2310</v>
      </c>
      <c r="I131" s="78">
        <f>'Приложение 7'!I131/2</f>
        <v>2310</v>
      </c>
      <c r="J131" s="78">
        <f>'Приложение 7'!J131/2</f>
        <v>3024</v>
      </c>
      <c r="K131" s="78">
        <f>'Приложение 7'!K131/2</f>
        <v>3738</v>
      </c>
      <c r="L131" s="78">
        <f>'Приложение 7'!L131/2</f>
        <v>3738</v>
      </c>
      <c r="M131" s="80"/>
      <c r="N131" s="80"/>
      <c r="O131" s="80"/>
      <c r="P131" s="80"/>
      <c r="Q131" s="80"/>
      <c r="R131" s="80"/>
      <c r="S131" s="80"/>
      <c r="T131" s="80"/>
      <c r="U131" s="31"/>
      <c r="V131" s="31"/>
    </row>
    <row r="132" spans="1:22" x14ac:dyDescent="0.25">
      <c r="A132" s="163" t="s">
        <v>16</v>
      </c>
      <c r="B132" s="78">
        <f>'Приложение 7'!B132/2</f>
        <v>714</v>
      </c>
      <c r="C132" s="78" t="s">
        <v>28</v>
      </c>
      <c r="D132" s="78">
        <f>'Приложение 7'!D132/2</f>
        <v>714</v>
      </c>
      <c r="E132" s="78">
        <f>'Приложение 7'!E132/2</f>
        <v>1428</v>
      </c>
      <c r="F132" s="78">
        <f>'Приложение 7'!F132/2</f>
        <v>1428</v>
      </c>
      <c r="G132" s="78">
        <f>'Приложение 7'!G132/2</f>
        <v>1428</v>
      </c>
      <c r="H132" s="78">
        <f>'Приложение 7'!H132/2</f>
        <v>2142</v>
      </c>
      <c r="I132" s="78">
        <f>'Приложение 7'!I132/2</f>
        <v>2142</v>
      </c>
      <c r="J132" s="78">
        <f>'Приложение 7'!J132/2</f>
        <v>2856</v>
      </c>
      <c r="K132" s="78">
        <f>'Приложение 7'!K132/2</f>
        <v>3570</v>
      </c>
      <c r="L132" s="78">
        <f>'Приложение 7'!L132/2</f>
        <v>3570</v>
      </c>
      <c r="M132" s="80"/>
      <c r="N132" s="80"/>
      <c r="O132" s="80"/>
      <c r="P132" s="80"/>
      <c r="Q132" s="80"/>
      <c r="R132" s="80"/>
      <c r="S132" s="80"/>
      <c r="T132" s="80"/>
      <c r="U132" s="31"/>
      <c r="V132" s="31"/>
    </row>
    <row r="133" spans="1:22" x14ac:dyDescent="0.25">
      <c r="A133" s="163" t="s">
        <v>17</v>
      </c>
      <c r="B133" s="78">
        <f>'Приложение 7'!B133/2</f>
        <v>1428</v>
      </c>
      <c r="C133" s="78">
        <f>'Приложение 7'!C133/2</f>
        <v>714</v>
      </c>
      <c r="D133" s="78" t="s">
        <v>28</v>
      </c>
      <c r="E133" s="78">
        <f>'Приложение 7'!E133/2</f>
        <v>714</v>
      </c>
      <c r="F133" s="78">
        <f>'Приложение 7'!F133/2</f>
        <v>714</v>
      </c>
      <c r="G133" s="78">
        <f>'Приложение 7'!G133/2</f>
        <v>714</v>
      </c>
      <c r="H133" s="78">
        <f>'Приложение 7'!H133/2</f>
        <v>1428</v>
      </c>
      <c r="I133" s="78">
        <f>'Приложение 7'!I133/2</f>
        <v>1428</v>
      </c>
      <c r="J133" s="78">
        <f>'Приложение 7'!J133/2</f>
        <v>2142</v>
      </c>
      <c r="K133" s="78">
        <f>'Приложение 7'!K133/2</f>
        <v>2856</v>
      </c>
      <c r="L133" s="78">
        <f>'Приложение 7'!L133/2</f>
        <v>2856</v>
      </c>
      <c r="M133" s="80"/>
      <c r="N133" s="80"/>
      <c r="O133" s="80"/>
      <c r="P133" s="80"/>
      <c r="Q133" s="80"/>
      <c r="R133" s="80"/>
      <c r="S133" s="80"/>
      <c r="T133" s="80"/>
      <c r="U133" s="31"/>
      <c r="V133" s="31"/>
    </row>
    <row r="134" spans="1:22" x14ac:dyDescent="0.25">
      <c r="A134" s="163" t="s">
        <v>18</v>
      </c>
      <c r="B134" s="78">
        <f>'Приложение 7'!B134/2</f>
        <v>2142</v>
      </c>
      <c r="C134" s="78">
        <f>'Приложение 7'!C134/2</f>
        <v>1428</v>
      </c>
      <c r="D134" s="78">
        <f>'Приложение 7'!D134/2</f>
        <v>714</v>
      </c>
      <c r="E134" s="78" t="s">
        <v>28</v>
      </c>
      <c r="F134" s="78">
        <f>'Приложение 7'!F134/2</f>
        <v>714</v>
      </c>
      <c r="G134" s="78">
        <f>'Приложение 7'!G134/2</f>
        <v>714</v>
      </c>
      <c r="H134" s="78">
        <f>'Приложение 7'!H134/2</f>
        <v>714</v>
      </c>
      <c r="I134" s="78">
        <f>'Приложение 7'!I134/2</f>
        <v>714</v>
      </c>
      <c r="J134" s="78">
        <f>'Приложение 7'!J134/2</f>
        <v>1428</v>
      </c>
      <c r="K134" s="78">
        <f>'Приложение 7'!K134/2</f>
        <v>2142</v>
      </c>
      <c r="L134" s="78">
        <f>'Приложение 7'!L134/2</f>
        <v>2142</v>
      </c>
      <c r="M134" s="80"/>
      <c r="N134" s="80"/>
      <c r="O134" s="80"/>
      <c r="P134" s="80"/>
      <c r="Q134" s="80"/>
      <c r="R134" s="80"/>
      <c r="S134" s="80"/>
      <c r="T134" s="80"/>
      <c r="U134" s="31"/>
      <c r="V134" s="31"/>
    </row>
    <row r="135" spans="1:22" x14ac:dyDescent="0.25">
      <c r="A135" s="163" t="s">
        <v>19</v>
      </c>
      <c r="B135" s="78">
        <f>'Приложение 7'!B135/2</f>
        <v>2142</v>
      </c>
      <c r="C135" s="78">
        <f>'Приложение 7'!C135/2</f>
        <v>1428</v>
      </c>
      <c r="D135" s="78">
        <f>'Приложение 7'!D135/2</f>
        <v>714</v>
      </c>
      <c r="E135" s="78">
        <f>'Приложение 7'!E135/2</f>
        <v>714</v>
      </c>
      <c r="F135" s="78" t="s">
        <v>28</v>
      </c>
      <c r="G135" s="78">
        <f>'Приложение 7'!G135/2</f>
        <v>714</v>
      </c>
      <c r="H135" s="78">
        <f>'Приложение 7'!H135/2</f>
        <v>714</v>
      </c>
      <c r="I135" s="78">
        <f>'Приложение 7'!I135/2</f>
        <v>714</v>
      </c>
      <c r="J135" s="78">
        <f>'Приложение 7'!J135/2</f>
        <v>1428</v>
      </c>
      <c r="K135" s="78">
        <f>'Приложение 7'!K135/2</f>
        <v>2142</v>
      </c>
      <c r="L135" s="78">
        <f>'Приложение 7'!L135/2</f>
        <v>2142</v>
      </c>
      <c r="M135" s="80"/>
      <c r="N135" s="80"/>
      <c r="O135" s="80"/>
      <c r="P135" s="80"/>
      <c r="Q135" s="80"/>
      <c r="R135" s="80"/>
      <c r="S135" s="80"/>
      <c r="T135" s="80"/>
      <c r="U135" s="31"/>
      <c r="V135" s="31"/>
    </row>
    <row r="136" spans="1:22" x14ac:dyDescent="0.25">
      <c r="A136" s="163" t="s">
        <v>20</v>
      </c>
      <c r="B136" s="78">
        <f>'Приложение 7'!B136/2</f>
        <v>2142</v>
      </c>
      <c r="C136" s="78">
        <f>'Приложение 7'!C136/2</f>
        <v>1428</v>
      </c>
      <c r="D136" s="78">
        <f>'Приложение 7'!D136/2</f>
        <v>714</v>
      </c>
      <c r="E136" s="78">
        <f>'Приложение 7'!E136/2</f>
        <v>714</v>
      </c>
      <c r="F136" s="78">
        <f>'Приложение 7'!F136/2</f>
        <v>714</v>
      </c>
      <c r="G136" s="78" t="s">
        <v>28</v>
      </c>
      <c r="H136" s="78">
        <f>'Приложение 7'!H136/2</f>
        <v>588</v>
      </c>
      <c r="I136" s="78">
        <f>'Приложение 7'!I136/2</f>
        <v>588</v>
      </c>
      <c r="J136" s="78">
        <f>'Приложение 7'!J136/2</f>
        <v>1428</v>
      </c>
      <c r="K136" s="78">
        <f>'Приложение 7'!K136/2</f>
        <v>2142</v>
      </c>
      <c r="L136" s="78">
        <f>'Приложение 7'!L136/2</f>
        <v>2310</v>
      </c>
      <c r="M136" s="80"/>
      <c r="N136" s="80"/>
      <c r="O136" s="80"/>
      <c r="P136" s="80"/>
      <c r="Q136" s="80"/>
      <c r="R136" s="80"/>
      <c r="S136" s="80"/>
      <c r="T136" s="80"/>
      <c r="U136" s="31"/>
      <c r="V136" s="31"/>
    </row>
    <row r="137" spans="1:22" x14ac:dyDescent="0.25">
      <c r="A137" s="163" t="s">
        <v>31</v>
      </c>
      <c r="B137" s="78">
        <f>'Приложение 7'!B137/2</f>
        <v>2310</v>
      </c>
      <c r="C137" s="78">
        <f>'Приложение 7'!C137/2</f>
        <v>2142</v>
      </c>
      <c r="D137" s="78">
        <f>'Приложение 7'!D137/2</f>
        <v>1428</v>
      </c>
      <c r="E137" s="78">
        <f>'Приложение 7'!E137/2</f>
        <v>714</v>
      </c>
      <c r="F137" s="78">
        <f>'Приложение 7'!F137/2</f>
        <v>714</v>
      </c>
      <c r="G137" s="78">
        <f>'Приложение 7'!G137/2</f>
        <v>588</v>
      </c>
      <c r="H137" s="78" t="s">
        <v>28</v>
      </c>
      <c r="I137" s="78">
        <f>'Приложение 7'!I137/2</f>
        <v>588</v>
      </c>
      <c r="J137" s="78">
        <f>'Приложение 7'!J137/2</f>
        <v>1428</v>
      </c>
      <c r="K137" s="78">
        <f>'Приложение 7'!K137/2</f>
        <v>2142</v>
      </c>
      <c r="L137" s="78">
        <v>1200</v>
      </c>
      <c r="M137" s="80"/>
      <c r="N137" s="80"/>
      <c r="O137" s="80"/>
      <c r="P137" s="80"/>
      <c r="Q137" s="80"/>
      <c r="R137" s="80"/>
      <c r="S137" s="80"/>
      <c r="T137" s="80"/>
      <c r="U137" s="31"/>
      <c r="V137" s="31"/>
    </row>
    <row r="138" spans="1:22" x14ac:dyDescent="0.25">
      <c r="A138" s="163" t="s">
        <v>50</v>
      </c>
      <c r="B138" s="78">
        <f>'Приложение 7'!B138/2</f>
        <v>2310</v>
      </c>
      <c r="C138" s="78">
        <f>'Приложение 7'!C138/2</f>
        <v>2142</v>
      </c>
      <c r="D138" s="78">
        <f>'Приложение 7'!D138/2</f>
        <v>1428</v>
      </c>
      <c r="E138" s="78">
        <f>'Приложение 7'!E138/2</f>
        <v>714</v>
      </c>
      <c r="F138" s="78">
        <f>'Приложение 7'!F138/2</f>
        <v>714</v>
      </c>
      <c r="G138" s="78">
        <f>'Приложение 7'!G138/2</f>
        <v>588</v>
      </c>
      <c r="H138" s="78">
        <f>'Приложение 7'!H138/2</f>
        <v>588</v>
      </c>
      <c r="I138" s="78" t="s">
        <v>28</v>
      </c>
      <c r="J138" s="78">
        <f>'Приложение 7'!J138/2</f>
        <v>714</v>
      </c>
      <c r="K138" s="78">
        <f>'Приложение 7'!K138/2</f>
        <v>1428</v>
      </c>
      <c r="L138" s="78">
        <f>'Приложение 7'!L138/2</f>
        <v>1428</v>
      </c>
      <c r="M138" s="80"/>
      <c r="N138" s="80"/>
      <c r="O138" s="80"/>
      <c r="P138" s="80"/>
      <c r="Q138" s="80"/>
      <c r="R138" s="80"/>
      <c r="S138" s="80"/>
      <c r="T138" s="80"/>
      <c r="U138" s="31"/>
      <c r="V138" s="31"/>
    </row>
    <row r="139" spans="1:22" x14ac:dyDescent="0.25">
      <c r="A139" s="163" t="s">
        <v>51</v>
      </c>
      <c r="B139" s="78">
        <f>'Приложение 7'!B139/2</f>
        <v>3024</v>
      </c>
      <c r="C139" s="78">
        <f>'Приложение 7'!C139/2</f>
        <v>2856</v>
      </c>
      <c r="D139" s="78">
        <f>'Приложение 7'!D139/2</f>
        <v>2142</v>
      </c>
      <c r="E139" s="78">
        <f>'Приложение 7'!E139/2</f>
        <v>1428</v>
      </c>
      <c r="F139" s="78">
        <f>'Приложение 7'!F139/2</f>
        <v>1428</v>
      </c>
      <c r="G139" s="78">
        <f>'Приложение 7'!G139/2</f>
        <v>1428</v>
      </c>
      <c r="H139" s="78">
        <f>'Приложение 7'!H139/2</f>
        <v>1428</v>
      </c>
      <c r="I139" s="78">
        <f>'Приложение 7'!I139/2</f>
        <v>714</v>
      </c>
      <c r="J139" s="78" t="s">
        <v>28</v>
      </c>
      <c r="K139" s="78">
        <f>'Приложение 7'!K139/2</f>
        <v>714</v>
      </c>
      <c r="L139" s="78">
        <f>'Приложение 7'!L139/2</f>
        <v>714</v>
      </c>
      <c r="M139" s="80"/>
      <c r="N139" s="80"/>
      <c r="O139" s="80"/>
      <c r="P139" s="80"/>
      <c r="Q139" s="80"/>
      <c r="R139" s="80"/>
      <c r="S139" s="80"/>
      <c r="T139" s="80"/>
      <c r="U139" s="31"/>
      <c r="V139" s="31"/>
    </row>
    <row r="140" spans="1:22" x14ac:dyDescent="0.25">
      <c r="A140" s="163" t="s">
        <v>52</v>
      </c>
      <c r="B140" s="78">
        <f>'Приложение 7'!B140/2</f>
        <v>3738</v>
      </c>
      <c r="C140" s="78">
        <f>'Приложение 7'!C140/2</f>
        <v>3570</v>
      </c>
      <c r="D140" s="78">
        <f>'Приложение 7'!D140/2</f>
        <v>2856</v>
      </c>
      <c r="E140" s="78">
        <f>'Приложение 7'!E140/2</f>
        <v>2142</v>
      </c>
      <c r="F140" s="78">
        <f>'Приложение 7'!F140/2</f>
        <v>2142</v>
      </c>
      <c r="G140" s="78">
        <f>'Приложение 7'!G140/2</f>
        <v>2142</v>
      </c>
      <c r="H140" s="78">
        <f>'Приложение 7'!H140/2</f>
        <v>2142</v>
      </c>
      <c r="I140" s="78">
        <f>'Приложение 7'!I140/2</f>
        <v>1428</v>
      </c>
      <c r="J140" s="78">
        <f>'Приложение 7'!J140/2</f>
        <v>714</v>
      </c>
      <c r="K140" s="78" t="s">
        <v>28</v>
      </c>
      <c r="L140" s="78">
        <f>'Приложение 7'!L140/2</f>
        <v>714</v>
      </c>
      <c r="M140" s="80"/>
      <c r="N140" s="80"/>
      <c r="O140" s="80"/>
      <c r="P140" s="80"/>
      <c r="Q140" s="80"/>
      <c r="R140" s="80"/>
      <c r="S140" s="80"/>
      <c r="T140" s="80"/>
      <c r="U140" s="31"/>
      <c r="V140" s="31"/>
    </row>
    <row r="141" spans="1:22" x14ac:dyDescent="0.25">
      <c r="A141" s="163" t="s">
        <v>53</v>
      </c>
      <c r="B141" s="78">
        <f>'Приложение 7'!B141/2</f>
        <v>3738</v>
      </c>
      <c r="C141" s="78">
        <f>'Приложение 7'!C141/2</f>
        <v>3570</v>
      </c>
      <c r="D141" s="78">
        <f>'Приложение 7'!D141/2</f>
        <v>2856</v>
      </c>
      <c r="E141" s="78">
        <f>'Приложение 7'!E141/2</f>
        <v>2142</v>
      </c>
      <c r="F141" s="78">
        <f>'Приложение 7'!F141/2</f>
        <v>2142</v>
      </c>
      <c r="G141" s="78">
        <f>'Приложение 7'!G141/2</f>
        <v>2310</v>
      </c>
      <c r="H141" s="78">
        <v>1200</v>
      </c>
      <c r="I141" s="78">
        <f>'Приложение 7'!I141/2</f>
        <v>1428</v>
      </c>
      <c r="J141" s="78">
        <f>'Приложение 7'!J141/2</f>
        <v>714</v>
      </c>
      <c r="K141" s="78">
        <f>'Приложение 7'!K141/2</f>
        <v>714</v>
      </c>
      <c r="L141" s="78" t="s">
        <v>28</v>
      </c>
      <c r="M141" s="80"/>
      <c r="N141" s="80"/>
      <c r="O141" s="80"/>
      <c r="P141" s="80"/>
      <c r="Q141" s="80"/>
      <c r="R141" s="80"/>
      <c r="S141" s="80"/>
      <c r="T141" s="80"/>
      <c r="U141" s="31"/>
      <c r="V141" s="31"/>
    </row>
    <row r="142" spans="1:22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31"/>
      <c r="V142" s="31"/>
    </row>
    <row r="143" spans="1:22" x14ac:dyDescent="0.25">
      <c r="A143" s="157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8"/>
      <c r="M143" s="168"/>
      <c r="N143" s="80"/>
      <c r="O143" s="80"/>
      <c r="P143" s="192" t="s">
        <v>70</v>
      </c>
      <c r="Q143" s="192"/>
      <c r="R143" s="192"/>
      <c r="S143" s="192"/>
      <c r="T143" s="192"/>
      <c r="U143" s="31"/>
      <c r="V143" s="31"/>
    </row>
    <row r="144" spans="1:22" x14ac:dyDescent="0.25">
      <c r="A144" s="157" t="s">
        <v>71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48"/>
      <c r="M144" s="148"/>
      <c r="N144" s="80"/>
      <c r="O144" s="80"/>
      <c r="P144" s="80"/>
      <c r="Q144" s="80"/>
      <c r="R144" s="80"/>
      <c r="S144" s="80"/>
      <c r="T144" s="80"/>
      <c r="U144" s="31"/>
      <c r="V144" s="31"/>
    </row>
    <row r="145" spans="1:22" ht="95.25" x14ac:dyDescent="0.25">
      <c r="A145" s="163"/>
      <c r="B145" s="79" t="s">
        <v>15</v>
      </c>
      <c r="C145" s="79" t="s">
        <v>16</v>
      </c>
      <c r="D145" s="79" t="s">
        <v>17</v>
      </c>
      <c r="E145" s="79" t="s">
        <v>32</v>
      </c>
      <c r="F145" s="79" t="s">
        <v>33</v>
      </c>
      <c r="G145" s="79" t="s">
        <v>34</v>
      </c>
      <c r="H145" s="79" t="s">
        <v>35</v>
      </c>
      <c r="I145" s="79" t="s">
        <v>36</v>
      </c>
      <c r="J145" s="79" t="s">
        <v>37</v>
      </c>
      <c r="K145" s="79" t="s">
        <v>38</v>
      </c>
      <c r="L145" s="79" t="s">
        <v>39</v>
      </c>
      <c r="M145" s="79" t="s">
        <v>40</v>
      </c>
      <c r="N145" s="80"/>
      <c r="O145" s="80"/>
      <c r="P145" s="80"/>
      <c r="Q145" s="80"/>
      <c r="R145" s="80"/>
      <c r="S145" s="80"/>
      <c r="T145" s="80"/>
      <c r="U145" s="31"/>
      <c r="V145" s="31"/>
    </row>
    <row r="146" spans="1:22" x14ac:dyDescent="0.25">
      <c r="A146" s="163" t="s">
        <v>15</v>
      </c>
      <c r="B146" s="78" t="s">
        <v>28</v>
      </c>
      <c r="C146" s="78">
        <f>'Приложение 7'!C146/2</f>
        <v>714</v>
      </c>
      <c r="D146" s="78">
        <f>'Приложение 7'!D146/2</f>
        <v>1428</v>
      </c>
      <c r="E146" s="78">
        <f>'Приложение 7'!E146/2</f>
        <v>2142</v>
      </c>
      <c r="F146" s="78">
        <f>'Приложение 7'!F146/2</f>
        <v>2142</v>
      </c>
      <c r="G146" s="78">
        <f>'Приложение 7'!G146/2</f>
        <v>2142</v>
      </c>
      <c r="H146" s="78">
        <f>'Приложение 7'!H146/2</f>
        <v>2856</v>
      </c>
      <c r="I146" s="78">
        <f>'Приложение 7'!I146/2</f>
        <v>3570</v>
      </c>
      <c r="J146" s="78">
        <f>'Приложение 7'!J146/2</f>
        <v>4284</v>
      </c>
      <c r="K146" s="78">
        <f>'Приложение 7'!K146/2</f>
        <v>4998</v>
      </c>
      <c r="L146" s="78">
        <f>'Приложение 7'!L146/2</f>
        <v>5712</v>
      </c>
      <c r="M146" s="78">
        <f>'Приложение 7'!M146/2</f>
        <v>6426</v>
      </c>
      <c r="N146" s="80"/>
      <c r="O146" s="80"/>
      <c r="P146" s="80"/>
      <c r="Q146" s="80"/>
      <c r="R146" s="80"/>
      <c r="S146" s="80"/>
      <c r="T146" s="80"/>
      <c r="U146" s="31"/>
      <c r="V146" s="31"/>
    </row>
    <row r="147" spans="1:22" x14ac:dyDescent="0.25">
      <c r="A147" s="163" t="s">
        <v>16</v>
      </c>
      <c r="B147" s="78">
        <f>'Приложение 7'!B147/2</f>
        <v>714</v>
      </c>
      <c r="C147" s="78" t="s">
        <v>28</v>
      </c>
      <c r="D147" s="78">
        <f>'Приложение 7'!D147/2</f>
        <v>714</v>
      </c>
      <c r="E147" s="78">
        <f>'Приложение 7'!E147/2</f>
        <v>1428</v>
      </c>
      <c r="F147" s="78">
        <f>'Приложение 7'!F147/2</f>
        <v>1428</v>
      </c>
      <c r="G147" s="78">
        <f>'Приложение 7'!G147/2</f>
        <v>1428</v>
      </c>
      <c r="H147" s="78">
        <f>'Приложение 7'!H147/2</f>
        <v>2142</v>
      </c>
      <c r="I147" s="78">
        <f>'Приложение 7'!I147/2</f>
        <v>2856</v>
      </c>
      <c r="J147" s="78">
        <f>'Приложение 7'!J147/2</f>
        <v>3570</v>
      </c>
      <c r="K147" s="78">
        <f>'Приложение 7'!K147/2</f>
        <v>4284</v>
      </c>
      <c r="L147" s="78">
        <f>'Приложение 7'!L147/2</f>
        <v>4998</v>
      </c>
      <c r="M147" s="78">
        <f>'Приложение 7'!M147/2</f>
        <v>5712</v>
      </c>
      <c r="N147" s="80"/>
      <c r="O147" s="80"/>
      <c r="P147" s="80"/>
      <c r="Q147" s="80"/>
      <c r="R147" s="80"/>
      <c r="S147" s="80"/>
      <c r="T147" s="80"/>
      <c r="U147" s="31"/>
      <c r="V147" s="31"/>
    </row>
    <row r="148" spans="1:22" x14ac:dyDescent="0.25">
      <c r="A148" s="163" t="s">
        <v>17</v>
      </c>
      <c r="B148" s="78">
        <f>'Приложение 7'!B148/2</f>
        <v>1428</v>
      </c>
      <c r="C148" s="78">
        <f>'Приложение 7'!C148/2</f>
        <v>714</v>
      </c>
      <c r="D148" s="78" t="s">
        <v>28</v>
      </c>
      <c r="E148" s="78">
        <f>'Приложение 7'!E148/2</f>
        <v>714</v>
      </c>
      <c r="F148" s="78">
        <f>'Приложение 7'!F148/2</f>
        <v>714</v>
      </c>
      <c r="G148" s="78">
        <f>'Приложение 7'!G148/2</f>
        <v>714</v>
      </c>
      <c r="H148" s="78">
        <f>'Приложение 7'!H148/2</f>
        <v>1428</v>
      </c>
      <c r="I148" s="78">
        <f>'Приложение 7'!I148/2</f>
        <v>2142</v>
      </c>
      <c r="J148" s="78">
        <f>'Приложение 7'!J148/2</f>
        <v>2856</v>
      </c>
      <c r="K148" s="78">
        <f>'Приложение 7'!K148/2</f>
        <v>3570</v>
      </c>
      <c r="L148" s="78">
        <f>'Приложение 7'!L148/2</f>
        <v>4284</v>
      </c>
      <c r="M148" s="78">
        <f>'Приложение 7'!M148/2</f>
        <v>4998</v>
      </c>
      <c r="N148" s="80"/>
      <c r="O148" s="80"/>
      <c r="P148" s="80"/>
      <c r="Q148" s="80"/>
      <c r="R148" s="80"/>
      <c r="S148" s="80"/>
      <c r="T148" s="80"/>
      <c r="U148" s="31"/>
      <c r="V148" s="31"/>
    </row>
    <row r="149" spans="1:22" x14ac:dyDescent="0.25">
      <c r="A149" s="163" t="s">
        <v>32</v>
      </c>
      <c r="B149" s="78">
        <f>'Приложение 7'!B149/2</f>
        <v>2142</v>
      </c>
      <c r="C149" s="78">
        <f>'Приложение 7'!C149/2</f>
        <v>1428</v>
      </c>
      <c r="D149" s="78">
        <f>'Приложение 7'!D149/2</f>
        <v>714</v>
      </c>
      <c r="E149" s="78" t="s">
        <v>28</v>
      </c>
      <c r="F149" s="78">
        <f>'Приложение 7'!F149/2</f>
        <v>714</v>
      </c>
      <c r="G149" s="78">
        <f>'Приложение 7'!G149/2</f>
        <v>714</v>
      </c>
      <c r="H149" s="78">
        <f>'Приложение 7'!H149/2</f>
        <v>1428</v>
      </c>
      <c r="I149" s="78">
        <f>'Приложение 7'!I149/2</f>
        <v>2142</v>
      </c>
      <c r="J149" s="78">
        <f>'Приложение 7'!J149/2</f>
        <v>2856</v>
      </c>
      <c r="K149" s="78">
        <f>'Приложение 7'!K149/2</f>
        <v>3570</v>
      </c>
      <c r="L149" s="78">
        <f>'Приложение 7'!L149/2</f>
        <v>4284</v>
      </c>
      <c r="M149" s="78">
        <f>'Приложение 7'!M149/2</f>
        <v>4998</v>
      </c>
      <c r="N149" s="80"/>
      <c r="O149" s="80"/>
      <c r="P149" s="80"/>
      <c r="Q149" s="80"/>
      <c r="R149" s="80"/>
      <c r="S149" s="80"/>
      <c r="T149" s="80"/>
      <c r="U149" s="31"/>
      <c r="V149" s="31"/>
    </row>
    <row r="150" spans="1:22" x14ac:dyDescent="0.25">
      <c r="A150" s="163" t="s">
        <v>33</v>
      </c>
      <c r="B150" s="78">
        <f>'Приложение 7'!B150/2</f>
        <v>2142</v>
      </c>
      <c r="C150" s="78">
        <f>'Приложение 7'!C150/2</f>
        <v>1428</v>
      </c>
      <c r="D150" s="78">
        <f>'Приложение 7'!D150/2</f>
        <v>714</v>
      </c>
      <c r="E150" s="78">
        <f>'Приложение 7'!E150/2</f>
        <v>714</v>
      </c>
      <c r="F150" s="78" t="s">
        <v>28</v>
      </c>
      <c r="G150" s="78">
        <f>'Приложение 7'!G150/2</f>
        <v>714</v>
      </c>
      <c r="H150" s="78">
        <f>'Приложение 7'!H150/2</f>
        <v>1428</v>
      </c>
      <c r="I150" s="78">
        <f>'Приложение 7'!I150/2</f>
        <v>2142</v>
      </c>
      <c r="J150" s="78">
        <f>'Приложение 7'!J150/2</f>
        <v>2856</v>
      </c>
      <c r="K150" s="78">
        <f>'Приложение 7'!K150/2</f>
        <v>3570</v>
      </c>
      <c r="L150" s="78">
        <f>'Приложение 7'!L150/2</f>
        <v>4284</v>
      </c>
      <c r="M150" s="78">
        <f>'Приложение 7'!M150/2</f>
        <v>4998</v>
      </c>
      <c r="N150" s="80"/>
      <c r="O150" s="80"/>
      <c r="P150" s="80"/>
      <c r="Q150" s="80"/>
      <c r="R150" s="80"/>
      <c r="S150" s="80"/>
      <c r="T150" s="80"/>
      <c r="U150" s="31"/>
      <c r="V150" s="31"/>
    </row>
    <row r="151" spans="1:22" x14ac:dyDescent="0.25">
      <c r="A151" s="163" t="s">
        <v>34</v>
      </c>
      <c r="B151" s="78">
        <f>'Приложение 7'!B151/2</f>
        <v>2142</v>
      </c>
      <c r="C151" s="78">
        <f>'Приложение 7'!C151/2</f>
        <v>1428</v>
      </c>
      <c r="D151" s="78">
        <f>'Приложение 7'!D151/2</f>
        <v>714</v>
      </c>
      <c r="E151" s="78">
        <f>'Приложение 7'!E151/2</f>
        <v>714</v>
      </c>
      <c r="F151" s="78">
        <f>'Приложение 7'!F151/2</f>
        <v>714</v>
      </c>
      <c r="G151" s="78" t="s">
        <v>28</v>
      </c>
      <c r="H151" s="78">
        <f>'Приложение 7'!H151/2</f>
        <v>714</v>
      </c>
      <c r="I151" s="78">
        <f>'Приложение 7'!I151/2</f>
        <v>1428</v>
      </c>
      <c r="J151" s="78">
        <f>'Приложение 7'!J151/2</f>
        <v>2142</v>
      </c>
      <c r="K151" s="78">
        <f>'Приложение 7'!K151/2</f>
        <v>2856</v>
      </c>
      <c r="L151" s="78">
        <f>'Приложение 7'!L151/2</f>
        <v>3570</v>
      </c>
      <c r="M151" s="78">
        <f>'Приложение 7'!M151/2</f>
        <v>4284</v>
      </c>
      <c r="N151" s="80"/>
      <c r="O151" s="80"/>
      <c r="P151" s="80"/>
      <c r="Q151" s="80"/>
      <c r="R151" s="80"/>
      <c r="S151" s="80"/>
      <c r="T151" s="80"/>
      <c r="U151" s="31"/>
      <c r="V151" s="31"/>
    </row>
    <row r="152" spans="1:22" x14ac:dyDescent="0.25">
      <c r="A152" s="163" t="s">
        <v>35</v>
      </c>
      <c r="B152" s="78">
        <f>'Приложение 7'!B152/2</f>
        <v>2856</v>
      </c>
      <c r="C152" s="78">
        <f>'Приложение 7'!C152/2</f>
        <v>2142</v>
      </c>
      <c r="D152" s="78">
        <f>'Приложение 7'!D152/2</f>
        <v>1428</v>
      </c>
      <c r="E152" s="78">
        <f>'Приложение 7'!E152/2</f>
        <v>1428</v>
      </c>
      <c r="F152" s="78">
        <f>'Приложение 7'!F152/2</f>
        <v>1428</v>
      </c>
      <c r="G152" s="78">
        <f>'Приложение 7'!G152/2</f>
        <v>714</v>
      </c>
      <c r="H152" s="78" t="s">
        <v>28</v>
      </c>
      <c r="I152" s="78">
        <f>'Приложение 7'!I152/2</f>
        <v>714</v>
      </c>
      <c r="J152" s="78">
        <f>'Приложение 7'!J152/2</f>
        <v>1428</v>
      </c>
      <c r="K152" s="78">
        <f>'Приложение 7'!K152/2</f>
        <v>2142</v>
      </c>
      <c r="L152" s="78">
        <f>'Приложение 7'!L152/2</f>
        <v>2856</v>
      </c>
      <c r="M152" s="78">
        <f>'Приложение 7'!M152/2</f>
        <v>3570</v>
      </c>
      <c r="N152" s="80"/>
      <c r="O152" s="80"/>
      <c r="P152" s="80"/>
      <c r="Q152" s="80"/>
      <c r="R152" s="80"/>
      <c r="S152" s="80"/>
      <c r="T152" s="80"/>
      <c r="U152" s="31"/>
      <c r="V152" s="31"/>
    </row>
    <row r="153" spans="1:22" x14ac:dyDescent="0.25">
      <c r="A153" s="163" t="s">
        <v>36</v>
      </c>
      <c r="B153" s="78">
        <f>'Приложение 7'!B153/2</f>
        <v>3570</v>
      </c>
      <c r="C153" s="78">
        <f>'Приложение 7'!C153/2</f>
        <v>2856</v>
      </c>
      <c r="D153" s="78">
        <f>'Приложение 7'!D153/2</f>
        <v>2142</v>
      </c>
      <c r="E153" s="78">
        <f>'Приложение 7'!E153/2</f>
        <v>2142</v>
      </c>
      <c r="F153" s="78">
        <f>'Приложение 7'!F153/2</f>
        <v>2142</v>
      </c>
      <c r="G153" s="78">
        <f>'Приложение 7'!G153/2</f>
        <v>1428</v>
      </c>
      <c r="H153" s="78">
        <f>'Приложение 7'!H153/2</f>
        <v>714</v>
      </c>
      <c r="I153" s="78" t="s">
        <v>28</v>
      </c>
      <c r="J153" s="78">
        <f>'Приложение 7'!J153/2</f>
        <v>714</v>
      </c>
      <c r="K153" s="78">
        <f>'Приложение 7'!K153/2</f>
        <v>1428</v>
      </c>
      <c r="L153" s="78">
        <f>'Приложение 7'!L153/2</f>
        <v>2142</v>
      </c>
      <c r="M153" s="78">
        <f>'Приложение 7'!M153/2</f>
        <v>2856</v>
      </c>
      <c r="N153" s="80"/>
      <c r="O153" s="80"/>
      <c r="P153" s="80"/>
      <c r="Q153" s="80"/>
      <c r="R153" s="80"/>
      <c r="S153" s="80"/>
      <c r="T153" s="80"/>
      <c r="U153" s="31"/>
      <c r="V153" s="31"/>
    </row>
    <row r="154" spans="1:22" x14ac:dyDescent="0.25">
      <c r="A154" s="163" t="s">
        <v>37</v>
      </c>
      <c r="B154" s="78">
        <f>'Приложение 7'!B154/2</f>
        <v>4284</v>
      </c>
      <c r="C154" s="78">
        <f>'Приложение 7'!C154/2</f>
        <v>3570</v>
      </c>
      <c r="D154" s="78">
        <f>'Приложение 7'!D154/2</f>
        <v>2856</v>
      </c>
      <c r="E154" s="78">
        <f>'Приложение 7'!E154/2</f>
        <v>2856</v>
      </c>
      <c r="F154" s="78">
        <f>'Приложение 7'!F154/2</f>
        <v>2856</v>
      </c>
      <c r="G154" s="78">
        <f>'Приложение 7'!G154/2</f>
        <v>2142</v>
      </c>
      <c r="H154" s="78">
        <f>'Приложение 7'!H154/2</f>
        <v>1428</v>
      </c>
      <c r="I154" s="78">
        <f>'Приложение 7'!I154/2</f>
        <v>714</v>
      </c>
      <c r="J154" s="78" t="s">
        <v>28</v>
      </c>
      <c r="K154" s="78">
        <f>'Приложение 7'!K154/2</f>
        <v>714</v>
      </c>
      <c r="L154" s="78">
        <f>'Приложение 7'!L154/2</f>
        <v>1428</v>
      </c>
      <c r="M154" s="78">
        <f>'Приложение 7'!M154/2</f>
        <v>2142</v>
      </c>
      <c r="N154" s="80"/>
      <c r="O154" s="80"/>
      <c r="P154" s="80"/>
      <c r="Q154" s="80"/>
      <c r="R154" s="80"/>
      <c r="S154" s="80"/>
      <c r="T154" s="80"/>
      <c r="U154" s="31"/>
      <c r="V154" s="31"/>
    </row>
    <row r="155" spans="1:22" x14ac:dyDescent="0.25">
      <c r="A155" s="163" t="s">
        <v>38</v>
      </c>
      <c r="B155" s="78">
        <f>'Приложение 7'!B155/2</f>
        <v>4998</v>
      </c>
      <c r="C155" s="78">
        <f>'Приложение 7'!C155/2</f>
        <v>4284</v>
      </c>
      <c r="D155" s="78">
        <f>'Приложение 7'!D155/2</f>
        <v>3570</v>
      </c>
      <c r="E155" s="78">
        <f>'Приложение 7'!E155/2</f>
        <v>3570</v>
      </c>
      <c r="F155" s="78">
        <f>'Приложение 7'!F155/2</f>
        <v>3570</v>
      </c>
      <c r="G155" s="78">
        <f>'Приложение 7'!G155/2</f>
        <v>2856</v>
      </c>
      <c r="H155" s="78">
        <f>'Приложение 7'!H155/2</f>
        <v>2142</v>
      </c>
      <c r="I155" s="78">
        <f>'Приложение 7'!I155/2</f>
        <v>1428</v>
      </c>
      <c r="J155" s="78">
        <f>'Приложение 7'!J155/2</f>
        <v>714</v>
      </c>
      <c r="K155" s="78" t="s">
        <v>28</v>
      </c>
      <c r="L155" s="78">
        <f>'Приложение 7'!L155/2</f>
        <v>714</v>
      </c>
      <c r="M155" s="78">
        <f>'Приложение 7'!M155/2</f>
        <v>1428</v>
      </c>
      <c r="N155" s="80"/>
      <c r="O155" s="80"/>
      <c r="P155" s="80"/>
      <c r="Q155" s="80"/>
      <c r="R155" s="80"/>
      <c r="S155" s="80"/>
      <c r="T155" s="80"/>
      <c r="U155" s="31"/>
      <c r="V155" s="31"/>
    </row>
    <row r="156" spans="1:22" x14ac:dyDescent="0.25">
      <c r="A156" s="163" t="s">
        <v>39</v>
      </c>
      <c r="B156" s="78">
        <f>'Приложение 7'!B156/2</f>
        <v>5712</v>
      </c>
      <c r="C156" s="78">
        <f>'Приложение 7'!C156/2</f>
        <v>4998</v>
      </c>
      <c r="D156" s="78">
        <f>'Приложение 7'!D156/2</f>
        <v>4284</v>
      </c>
      <c r="E156" s="78">
        <f>'Приложение 7'!E156/2</f>
        <v>4284</v>
      </c>
      <c r="F156" s="78">
        <f>'Приложение 7'!F156/2</f>
        <v>4284</v>
      </c>
      <c r="G156" s="78">
        <f>'Приложение 7'!G156/2</f>
        <v>3570</v>
      </c>
      <c r="H156" s="78">
        <f>'Приложение 7'!H156/2</f>
        <v>2856</v>
      </c>
      <c r="I156" s="78">
        <f>'Приложение 7'!I156/2</f>
        <v>2142</v>
      </c>
      <c r="J156" s="78">
        <f>'Приложение 7'!J156/2</f>
        <v>1428</v>
      </c>
      <c r="K156" s="78">
        <f>'Приложение 7'!K156/2</f>
        <v>714</v>
      </c>
      <c r="L156" s="78" t="s">
        <v>28</v>
      </c>
      <c r="M156" s="78">
        <f>'Приложение 7'!M156/2</f>
        <v>714</v>
      </c>
      <c r="N156" s="80"/>
      <c r="O156" s="80"/>
      <c r="P156" s="80"/>
      <c r="Q156" s="80"/>
      <c r="R156" s="80"/>
      <c r="S156" s="80"/>
      <c r="T156" s="80"/>
      <c r="U156" s="31"/>
      <c r="V156" s="31"/>
    </row>
    <row r="157" spans="1:22" x14ac:dyDescent="0.25">
      <c r="A157" s="163" t="s">
        <v>40</v>
      </c>
      <c r="B157" s="78">
        <f>'Приложение 7'!B157/2</f>
        <v>6426</v>
      </c>
      <c r="C157" s="78">
        <f>'Приложение 7'!C157/2</f>
        <v>5712</v>
      </c>
      <c r="D157" s="78">
        <f>'Приложение 7'!D157/2</f>
        <v>4998</v>
      </c>
      <c r="E157" s="78">
        <f>'Приложение 7'!E157/2</f>
        <v>4998</v>
      </c>
      <c r="F157" s="78">
        <f>'Приложение 7'!F157/2</f>
        <v>4998</v>
      </c>
      <c r="G157" s="78">
        <f>'Приложение 7'!G157/2</f>
        <v>4284</v>
      </c>
      <c r="H157" s="78">
        <f>'Приложение 7'!H157/2</f>
        <v>3570</v>
      </c>
      <c r="I157" s="78">
        <f>'Приложение 7'!I157/2</f>
        <v>2856</v>
      </c>
      <c r="J157" s="78">
        <f>'Приложение 7'!J157/2</f>
        <v>2142</v>
      </c>
      <c r="K157" s="78">
        <f>'Приложение 7'!K157/2</f>
        <v>1428</v>
      </c>
      <c r="L157" s="78">
        <f>'Приложение 7'!L157/2</f>
        <v>714</v>
      </c>
      <c r="M157" s="78" t="s">
        <v>28</v>
      </c>
      <c r="N157" s="80"/>
      <c r="O157" s="80"/>
      <c r="P157" s="80"/>
      <c r="Q157" s="80"/>
      <c r="R157" s="80"/>
      <c r="S157" s="80"/>
      <c r="T157" s="80"/>
      <c r="U157" s="31"/>
      <c r="V157" s="31"/>
    </row>
    <row r="158" spans="1:22" x14ac:dyDescent="0.25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31"/>
      <c r="V158" s="31"/>
    </row>
    <row r="159" spans="1:22" x14ac:dyDescent="0.25">
      <c r="A159" s="157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8"/>
      <c r="N159" s="168"/>
      <c r="O159" s="168"/>
      <c r="P159" s="192" t="s">
        <v>72</v>
      </c>
      <c r="Q159" s="192"/>
      <c r="R159" s="192"/>
      <c r="S159" s="192"/>
      <c r="T159" s="192"/>
      <c r="U159" s="31"/>
      <c r="V159" s="31"/>
    </row>
    <row r="160" spans="1:22" x14ac:dyDescent="0.25">
      <c r="A160" s="157" t="s">
        <v>73</v>
      </c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48"/>
      <c r="P160" s="148"/>
      <c r="Q160" s="148"/>
      <c r="R160" s="148"/>
      <c r="S160" s="148"/>
      <c r="T160" s="72"/>
      <c r="U160" s="31"/>
      <c r="V160" s="31"/>
    </row>
    <row r="161" spans="1:22" ht="95.25" x14ac:dyDescent="0.25">
      <c r="A161" s="128"/>
      <c r="B161" s="15" t="s">
        <v>63</v>
      </c>
      <c r="C161" s="15" t="s">
        <v>62</v>
      </c>
      <c r="D161" s="15" t="s">
        <v>15</v>
      </c>
      <c r="E161" s="15" t="s">
        <v>16</v>
      </c>
      <c r="F161" s="15" t="s">
        <v>17</v>
      </c>
      <c r="G161" s="15" t="s">
        <v>32</v>
      </c>
      <c r="H161" s="15" t="s">
        <v>33</v>
      </c>
      <c r="I161" s="15" t="s">
        <v>34</v>
      </c>
      <c r="J161" s="15" t="s">
        <v>35</v>
      </c>
      <c r="K161" s="15" t="s">
        <v>36</v>
      </c>
      <c r="L161" s="15" t="s">
        <v>37</v>
      </c>
      <c r="M161" s="15" t="s">
        <v>38</v>
      </c>
      <c r="N161" s="15" t="s">
        <v>39</v>
      </c>
      <c r="O161" s="15" t="s">
        <v>40</v>
      </c>
      <c r="P161" s="130"/>
      <c r="Q161" s="130"/>
      <c r="R161" s="130"/>
      <c r="S161" s="130"/>
      <c r="T161" s="72"/>
      <c r="U161" s="31"/>
      <c r="V161" s="31"/>
    </row>
    <row r="162" spans="1:22" x14ac:dyDescent="0.25">
      <c r="A162" s="128" t="s">
        <v>63</v>
      </c>
      <c r="B162" s="17" t="s">
        <v>28</v>
      </c>
      <c r="C162" s="17">
        <v>840</v>
      </c>
      <c r="D162" s="17">
        <v>1890</v>
      </c>
      <c r="E162" s="17">
        <v>2142</v>
      </c>
      <c r="F162" s="17">
        <v>2856</v>
      </c>
      <c r="G162" s="17">
        <v>3570</v>
      </c>
      <c r="H162" s="17">
        <v>3570</v>
      </c>
      <c r="I162" s="17">
        <v>3570</v>
      </c>
      <c r="J162" s="17">
        <v>4284</v>
      </c>
      <c r="K162" s="17">
        <v>4998</v>
      </c>
      <c r="L162" s="17">
        <v>5712</v>
      </c>
      <c r="M162" s="17">
        <v>6426</v>
      </c>
      <c r="N162" s="17">
        <v>7140</v>
      </c>
      <c r="O162" s="17">
        <v>7854</v>
      </c>
      <c r="P162" s="76"/>
      <c r="Q162" s="76"/>
      <c r="R162" s="76"/>
      <c r="S162" s="76"/>
      <c r="T162" s="72"/>
      <c r="U162" s="31"/>
      <c r="V162" s="31"/>
    </row>
    <row r="163" spans="1:22" x14ac:dyDescent="0.25">
      <c r="A163" s="128" t="s">
        <v>62</v>
      </c>
      <c r="B163" s="17">
        <v>840</v>
      </c>
      <c r="C163" s="17" t="s">
        <v>28</v>
      </c>
      <c r="D163" s="17">
        <v>1050</v>
      </c>
      <c r="E163" s="17">
        <v>1428</v>
      </c>
      <c r="F163" s="17">
        <v>2142</v>
      </c>
      <c r="G163" s="17">
        <v>2856</v>
      </c>
      <c r="H163" s="17">
        <v>2856</v>
      </c>
      <c r="I163" s="17">
        <v>2856</v>
      </c>
      <c r="J163" s="17">
        <v>3570</v>
      </c>
      <c r="K163" s="17">
        <v>4284</v>
      </c>
      <c r="L163" s="17">
        <v>4998</v>
      </c>
      <c r="M163" s="17">
        <v>5712</v>
      </c>
      <c r="N163" s="17">
        <v>6426</v>
      </c>
      <c r="O163" s="17">
        <v>7140</v>
      </c>
      <c r="P163" s="76"/>
      <c r="Q163" s="76"/>
      <c r="R163" s="76"/>
      <c r="S163" s="76"/>
      <c r="T163" s="72"/>
      <c r="U163" s="31"/>
      <c r="V163" s="31"/>
    </row>
    <row r="164" spans="1:22" x14ac:dyDescent="0.25">
      <c r="A164" s="128" t="s">
        <v>15</v>
      </c>
      <c r="B164" s="17">
        <v>1890</v>
      </c>
      <c r="C164" s="17">
        <v>1050</v>
      </c>
      <c r="D164" s="17" t="s">
        <v>28</v>
      </c>
      <c r="E164" s="17">
        <v>714</v>
      </c>
      <c r="F164" s="17">
        <v>1428</v>
      </c>
      <c r="G164" s="17">
        <v>2142</v>
      </c>
      <c r="H164" s="17">
        <v>2142</v>
      </c>
      <c r="I164" s="17">
        <v>2142</v>
      </c>
      <c r="J164" s="17">
        <v>2856</v>
      </c>
      <c r="K164" s="17">
        <v>3570</v>
      </c>
      <c r="L164" s="17">
        <v>4284</v>
      </c>
      <c r="M164" s="17">
        <v>4998</v>
      </c>
      <c r="N164" s="17">
        <v>5712</v>
      </c>
      <c r="O164" s="17">
        <v>6426</v>
      </c>
      <c r="P164" s="76"/>
      <c r="Q164" s="76"/>
      <c r="R164" s="76"/>
      <c r="S164" s="76"/>
      <c r="T164" s="72"/>
      <c r="U164" s="31"/>
      <c r="V164" s="31"/>
    </row>
    <row r="165" spans="1:22" x14ac:dyDescent="0.25">
      <c r="A165" s="128" t="s">
        <v>16</v>
      </c>
      <c r="B165" s="17">
        <v>2142</v>
      </c>
      <c r="C165" s="17">
        <v>1428</v>
      </c>
      <c r="D165" s="17">
        <v>714</v>
      </c>
      <c r="E165" s="17" t="s">
        <v>28</v>
      </c>
      <c r="F165" s="17">
        <v>714</v>
      </c>
      <c r="G165" s="17">
        <v>1428</v>
      </c>
      <c r="H165" s="17">
        <v>1428</v>
      </c>
      <c r="I165" s="17">
        <v>1428</v>
      </c>
      <c r="J165" s="17">
        <v>2142</v>
      </c>
      <c r="K165" s="17">
        <v>2856</v>
      </c>
      <c r="L165" s="17">
        <v>3570</v>
      </c>
      <c r="M165" s="17">
        <v>4284</v>
      </c>
      <c r="N165" s="17">
        <v>4998</v>
      </c>
      <c r="O165" s="17">
        <v>5712</v>
      </c>
      <c r="P165" s="76"/>
      <c r="Q165" s="76"/>
      <c r="R165" s="76"/>
      <c r="S165" s="76"/>
      <c r="T165" s="72"/>
      <c r="U165" s="31"/>
      <c r="V165" s="31"/>
    </row>
    <row r="166" spans="1:22" x14ac:dyDescent="0.25">
      <c r="A166" s="128" t="s">
        <v>17</v>
      </c>
      <c r="B166" s="17">
        <v>2856</v>
      </c>
      <c r="C166" s="17">
        <v>2142</v>
      </c>
      <c r="D166" s="17">
        <v>1428</v>
      </c>
      <c r="E166" s="17">
        <v>714</v>
      </c>
      <c r="F166" s="17" t="s">
        <v>28</v>
      </c>
      <c r="G166" s="17">
        <v>714</v>
      </c>
      <c r="H166" s="17">
        <v>714</v>
      </c>
      <c r="I166" s="17">
        <v>714</v>
      </c>
      <c r="J166" s="17">
        <v>1428</v>
      </c>
      <c r="K166" s="17">
        <v>2142</v>
      </c>
      <c r="L166" s="17">
        <v>2856</v>
      </c>
      <c r="M166" s="17">
        <v>3570</v>
      </c>
      <c r="N166" s="17">
        <v>4284</v>
      </c>
      <c r="O166" s="17">
        <v>4998</v>
      </c>
      <c r="P166" s="76"/>
      <c r="Q166" s="76"/>
      <c r="R166" s="76"/>
      <c r="S166" s="76"/>
      <c r="T166" s="72"/>
      <c r="U166" s="31"/>
      <c r="V166" s="31"/>
    </row>
    <row r="167" spans="1:22" x14ac:dyDescent="0.25">
      <c r="A167" s="128" t="s">
        <v>32</v>
      </c>
      <c r="B167" s="17">
        <v>3570</v>
      </c>
      <c r="C167" s="17">
        <v>2856</v>
      </c>
      <c r="D167" s="17">
        <v>2142</v>
      </c>
      <c r="E167" s="17">
        <v>1428</v>
      </c>
      <c r="F167" s="17">
        <v>714</v>
      </c>
      <c r="G167" s="17" t="s">
        <v>28</v>
      </c>
      <c r="H167" s="17">
        <v>714</v>
      </c>
      <c r="I167" s="17">
        <v>714</v>
      </c>
      <c r="J167" s="17">
        <v>1428</v>
      </c>
      <c r="K167" s="17">
        <v>2142</v>
      </c>
      <c r="L167" s="17">
        <v>2856</v>
      </c>
      <c r="M167" s="17">
        <v>3570</v>
      </c>
      <c r="N167" s="17">
        <v>4284</v>
      </c>
      <c r="O167" s="17">
        <v>4998</v>
      </c>
      <c r="P167" s="76"/>
      <c r="Q167" s="76"/>
      <c r="R167" s="76"/>
      <c r="S167" s="76"/>
      <c r="T167" s="72"/>
      <c r="U167" s="31"/>
      <c r="V167" s="31"/>
    </row>
    <row r="168" spans="1:22" x14ac:dyDescent="0.25">
      <c r="A168" s="128" t="s">
        <v>33</v>
      </c>
      <c r="B168" s="17">
        <v>3570</v>
      </c>
      <c r="C168" s="17">
        <v>2856</v>
      </c>
      <c r="D168" s="17">
        <v>2142</v>
      </c>
      <c r="E168" s="17">
        <v>1428</v>
      </c>
      <c r="F168" s="17">
        <v>714</v>
      </c>
      <c r="G168" s="17">
        <v>714</v>
      </c>
      <c r="H168" s="17" t="s">
        <v>28</v>
      </c>
      <c r="I168" s="17">
        <v>714</v>
      </c>
      <c r="J168" s="17">
        <v>1428</v>
      </c>
      <c r="K168" s="17">
        <v>2142</v>
      </c>
      <c r="L168" s="17">
        <v>2856</v>
      </c>
      <c r="M168" s="17">
        <v>3570</v>
      </c>
      <c r="N168" s="17">
        <v>4284</v>
      </c>
      <c r="O168" s="17">
        <v>4998</v>
      </c>
      <c r="P168" s="76"/>
      <c r="Q168" s="76"/>
      <c r="R168" s="76"/>
      <c r="S168" s="76"/>
      <c r="T168" s="72"/>
      <c r="U168" s="31"/>
      <c r="V168" s="31"/>
    </row>
    <row r="169" spans="1:22" x14ac:dyDescent="0.25">
      <c r="A169" s="128" t="s">
        <v>34</v>
      </c>
      <c r="B169" s="17">
        <v>3570</v>
      </c>
      <c r="C169" s="17">
        <v>2856</v>
      </c>
      <c r="D169" s="17">
        <v>2142</v>
      </c>
      <c r="E169" s="17">
        <v>1428</v>
      </c>
      <c r="F169" s="17">
        <v>714</v>
      </c>
      <c r="G169" s="17">
        <v>714</v>
      </c>
      <c r="H169" s="17">
        <v>714</v>
      </c>
      <c r="I169" s="17" t="s">
        <v>28</v>
      </c>
      <c r="J169" s="17">
        <v>714</v>
      </c>
      <c r="K169" s="17">
        <v>1428</v>
      </c>
      <c r="L169" s="17">
        <v>2142</v>
      </c>
      <c r="M169" s="17">
        <v>2856</v>
      </c>
      <c r="N169" s="17">
        <v>3570</v>
      </c>
      <c r="O169" s="17">
        <v>4284</v>
      </c>
      <c r="P169" s="76"/>
      <c r="Q169" s="76"/>
      <c r="R169" s="76"/>
      <c r="S169" s="76"/>
      <c r="T169" s="72"/>
      <c r="U169" s="31"/>
      <c r="V169" s="31"/>
    </row>
    <row r="170" spans="1:22" x14ac:dyDescent="0.25">
      <c r="A170" s="128" t="s">
        <v>35</v>
      </c>
      <c r="B170" s="17">
        <v>4284</v>
      </c>
      <c r="C170" s="17">
        <v>3570</v>
      </c>
      <c r="D170" s="17">
        <v>2856</v>
      </c>
      <c r="E170" s="17">
        <v>2142</v>
      </c>
      <c r="F170" s="17">
        <v>1428</v>
      </c>
      <c r="G170" s="17">
        <v>1428</v>
      </c>
      <c r="H170" s="17">
        <v>1428</v>
      </c>
      <c r="I170" s="17">
        <v>714</v>
      </c>
      <c r="J170" s="17" t="s">
        <v>28</v>
      </c>
      <c r="K170" s="17">
        <v>714</v>
      </c>
      <c r="L170" s="17">
        <v>1428</v>
      </c>
      <c r="M170" s="17">
        <v>2142</v>
      </c>
      <c r="N170" s="17">
        <v>2856</v>
      </c>
      <c r="O170" s="17">
        <v>3570</v>
      </c>
      <c r="P170" s="76"/>
      <c r="Q170" s="76"/>
      <c r="R170" s="76"/>
      <c r="S170" s="76"/>
      <c r="T170" s="72"/>
      <c r="U170" s="31"/>
      <c r="V170" s="31"/>
    </row>
    <row r="171" spans="1:22" x14ac:dyDescent="0.25">
      <c r="A171" s="128" t="s">
        <v>36</v>
      </c>
      <c r="B171" s="17">
        <v>4998</v>
      </c>
      <c r="C171" s="17">
        <v>4284</v>
      </c>
      <c r="D171" s="17">
        <v>3570</v>
      </c>
      <c r="E171" s="17">
        <v>2856</v>
      </c>
      <c r="F171" s="17">
        <v>2142</v>
      </c>
      <c r="G171" s="17">
        <v>2142</v>
      </c>
      <c r="H171" s="17">
        <v>2142</v>
      </c>
      <c r="I171" s="17">
        <v>1428</v>
      </c>
      <c r="J171" s="17">
        <v>714</v>
      </c>
      <c r="K171" s="17" t="s">
        <v>28</v>
      </c>
      <c r="L171" s="17">
        <v>714</v>
      </c>
      <c r="M171" s="17">
        <v>1428</v>
      </c>
      <c r="N171" s="17">
        <v>2142</v>
      </c>
      <c r="O171" s="17">
        <v>2856</v>
      </c>
      <c r="P171" s="76"/>
      <c r="Q171" s="76"/>
      <c r="R171" s="76"/>
      <c r="S171" s="76"/>
      <c r="T171" s="72"/>
      <c r="U171" s="31"/>
      <c r="V171" s="31"/>
    </row>
    <row r="172" spans="1:22" x14ac:dyDescent="0.25">
      <c r="A172" s="128" t="s">
        <v>37</v>
      </c>
      <c r="B172" s="17">
        <v>5712</v>
      </c>
      <c r="C172" s="17">
        <v>4998</v>
      </c>
      <c r="D172" s="17">
        <v>4284</v>
      </c>
      <c r="E172" s="17">
        <v>3570</v>
      </c>
      <c r="F172" s="17">
        <v>2856</v>
      </c>
      <c r="G172" s="17">
        <v>2856</v>
      </c>
      <c r="H172" s="17">
        <v>2856</v>
      </c>
      <c r="I172" s="17">
        <v>2142</v>
      </c>
      <c r="J172" s="17">
        <v>1428</v>
      </c>
      <c r="K172" s="17">
        <v>714</v>
      </c>
      <c r="L172" s="17" t="s">
        <v>28</v>
      </c>
      <c r="M172" s="17">
        <v>714</v>
      </c>
      <c r="N172" s="17">
        <v>1428</v>
      </c>
      <c r="O172" s="17">
        <v>2142</v>
      </c>
      <c r="P172" s="76"/>
      <c r="Q172" s="76"/>
      <c r="R172" s="76"/>
      <c r="S172" s="76"/>
      <c r="T172" s="72"/>
      <c r="U172" s="31"/>
      <c r="V172" s="31"/>
    </row>
    <row r="173" spans="1:22" x14ac:dyDescent="0.25">
      <c r="A173" s="128" t="s">
        <v>38</v>
      </c>
      <c r="B173" s="17">
        <v>6426</v>
      </c>
      <c r="C173" s="17">
        <v>5712</v>
      </c>
      <c r="D173" s="17">
        <v>4998</v>
      </c>
      <c r="E173" s="17">
        <v>4284</v>
      </c>
      <c r="F173" s="17">
        <v>3570</v>
      </c>
      <c r="G173" s="17">
        <v>3570</v>
      </c>
      <c r="H173" s="17">
        <v>3570</v>
      </c>
      <c r="I173" s="17">
        <v>2856</v>
      </c>
      <c r="J173" s="17">
        <v>2142</v>
      </c>
      <c r="K173" s="17">
        <v>1428</v>
      </c>
      <c r="L173" s="17">
        <v>714</v>
      </c>
      <c r="M173" s="17" t="s">
        <v>28</v>
      </c>
      <c r="N173" s="17">
        <v>714</v>
      </c>
      <c r="O173" s="17">
        <v>1428</v>
      </c>
      <c r="P173" s="76"/>
      <c r="Q173" s="76"/>
      <c r="R173" s="76"/>
      <c r="S173" s="76"/>
      <c r="T173" s="72"/>
      <c r="U173" s="31"/>
      <c r="V173" s="31"/>
    </row>
    <row r="174" spans="1:22" x14ac:dyDescent="0.25">
      <c r="A174" s="128" t="s">
        <v>39</v>
      </c>
      <c r="B174" s="17">
        <v>7140</v>
      </c>
      <c r="C174" s="17">
        <v>6426</v>
      </c>
      <c r="D174" s="17">
        <v>5712</v>
      </c>
      <c r="E174" s="17">
        <v>4998</v>
      </c>
      <c r="F174" s="17">
        <v>4284</v>
      </c>
      <c r="G174" s="17">
        <v>4284</v>
      </c>
      <c r="H174" s="17">
        <v>4284</v>
      </c>
      <c r="I174" s="17">
        <v>3570</v>
      </c>
      <c r="J174" s="17">
        <v>2856</v>
      </c>
      <c r="K174" s="17">
        <v>2142</v>
      </c>
      <c r="L174" s="17">
        <v>1428</v>
      </c>
      <c r="M174" s="17">
        <v>714</v>
      </c>
      <c r="N174" s="17" t="s">
        <v>28</v>
      </c>
      <c r="O174" s="17">
        <v>714</v>
      </c>
      <c r="P174" s="76"/>
      <c r="Q174" s="76"/>
      <c r="R174" s="76"/>
      <c r="S174" s="76"/>
      <c r="T174" s="72"/>
      <c r="U174" s="31"/>
      <c r="V174" s="31"/>
    </row>
    <row r="175" spans="1:22" x14ac:dyDescent="0.25">
      <c r="A175" s="128" t="s">
        <v>40</v>
      </c>
      <c r="B175" s="17">
        <v>7854</v>
      </c>
      <c r="C175" s="17">
        <v>7140</v>
      </c>
      <c r="D175" s="17">
        <v>6426</v>
      </c>
      <c r="E175" s="17">
        <v>5712</v>
      </c>
      <c r="F175" s="17">
        <v>4998</v>
      </c>
      <c r="G175" s="17">
        <v>4998</v>
      </c>
      <c r="H175" s="17">
        <v>4998</v>
      </c>
      <c r="I175" s="17">
        <v>4284</v>
      </c>
      <c r="J175" s="17">
        <v>3570</v>
      </c>
      <c r="K175" s="17">
        <v>2856</v>
      </c>
      <c r="L175" s="17">
        <v>2142</v>
      </c>
      <c r="M175" s="17">
        <v>1428</v>
      </c>
      <c r="N175" s="17">
        <v>714</v>
      </c>
      <c r="O175" s="17" t="s">
        <v>28</v>
      </c>
      <c r="P175" s="76"/>
      <c r="Q175" s="76"/>
      <c r="R175" s="76"/>
      <c r="S175" s="76"/>
      <c r="T175" s="72"/>
      <c r="U175" s="31"/>
      <c r="V175" s="31"/>
    </row>
    <row r="176" spans="1:22" x14ac:dyDescent="0.25">
      <c r="A176" s="72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2"/>
      <c r="U176" s="31"/>
      <c r="V176" s="31"/>
    </row>
    <row r="177" spans="1:22" x14ac:dyDescent="0.25">
      <c r="A177" s="97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31"/>
      <c r="M177" s="31"/>
      <c r="N177" s="29"/>
      <c r="O177" s="31"/>
      <c r="P177" s="178" t="s">
        <v>98</v>
      </c>
      <c r="Q177" s="178"/>
      <c r="R177" s="178"/>
      <c r="S177" s="178"/>
      <c r="T177" s="178"/>
      <c r="U177" s="31"/>
      <c r="V177" s="31"/>
    </row>
    <row r="178" spans="1:22" x14ac:dyDescent="0.25">
      <c r="A178" s="18" t="s">
        <v>99</v>
      </c>
      <c r="B178" s="21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89"/>
      <c r="P178" s="89"/>
      <c r="Q178" s="89"/>
      <c r="R178" s="89"/>
      <c r="S178" s="89"/>
      <c r="T178" s="29"/>
      <c r="U178" s="31"/>
      <c r="V178" s="31"/>
    </row>
    <row r="179" spans="1:22" ht="84" x14ac:dyDescent="0.25">
      <c r="A179" s="99"/>
      <c r="B179" s="16" t="s">
        <v>2</v>
      </c>
      <c r="C179" s="16" t="s">
        <v>24</v>
      </c>
      <c r="D179" s="16" t="s">
        <v>23</v>
      </c>
      <c r="E179" s="16" t="s">
        <v>22</v>
      </c>
      <c r="F179" s="16" t="s">
        <v>91</v>
      </c>
      <c r="G179" s="16" t="s">
        <v>31</v>
      </c>
      <c r="H179" s="16" t="s">
        <v>50</v>
      </c>
      <c r="I179" s="16" t="s">
        <v>51</v>
      </c>
      <c r="J179" s="16" t="s">
        <v>52</v>
      </c>
      <c r="K179" s="16" t="s">
        <v>53</v>
      </c>
      <c r="L179" s="16" t="s">
        <v>54</v>
      </c>
      <c r="M179" s="16" t="s">
        <v>55</v>
      </c>
      <c r="N179" s="16" t="s">
        <v>56</v>
      </c>
      <c r="O179" s="16" t="s">
        <v>57</v>
      </c>
      <c r="P179" s="132" t="s">
        <v>100</v>
      </c>
      <c r="Q179" s="30"/>
      <c r="R179" s="30"/>
      <c r="S179" s="31"/>
      <c r="T179" s="29"/>
      <c r="U179" s="31"/>
      <c r="V179" s="31"/>
    </row>
    <row r="180" spans="1:22" x14ac:dyDescent="0.25">
      <c r="A180" s="99" t="s">
        <v>2</v>
      </c>
      <c r="B180" s="138" t="s">
        <v>28</v>
      </c>
      <c r="C180" s="17">
        <v>714</v>
      </c>
      <c r="D180" s="17">
        <v>1428</v>
      </c>
      <c r="E180" s="17">
        <v>1428</v>
      </c>
      <c r="F180" s="17">
        <v>1890</v>
      </c>
      <c r="G180" s="17">
        <v>1890</v>
      </c>
      <c r="H180" s="17">
        <v>2142</v>
      </c>
      <c r="I180" s="17">
        <v>2856</v>
      </c>
      <c r="J180" s="17">
        <v>3570</v>
      </c>
      <c r="K180" s="17">
        <v>3570</v>
      </c>
      <c r="L180" s="17">
        <v>4284</v>
      </c>
      <c r="M180" s="17">
        <v>4998</v>
      </c>
      <c r="N180" s="17">
        <v>5712</v>
      </c>
      <c r="O180" s="17">
        <v>5712</v>
      </c>
      <c r="P180" s="17">
        <v>7140</v>
      </c>
      <c r="Q180" s="28"/>
      <c r="R180" s="28"/>
      <c r="S180" s="31"/>
      <c r="T180" s="29"/>
      <c r="U180" s="31"/>
      <c r="V180" s="31"/>
    </row>
    <row r="181" spans="1:22" x14ac:dyDescent="0.25">
      <c r="A181" s="99" t="s">
        <v>24</v>
      </c>
      <c r="B181" s="17">
        <v>714</v>
      </c>
      <c r="C181" s="138" t="s">
        <v>28</v>
      </c>
      <c r="D181" s="17">
        <v>714</v>
      </c>
      <c r="E181" s="17">
        <v>714</v>
      </c>
      <c r="F181" s="17">
        <v>1428</v>
      </c>
      <c r="G181" s="17">
        <v>1428</v>
      </c>
      <c r="H181" s="17">
        <v>1428</v>
      </c>
      <c r="I181" s="17">
        <v>2142</v>
      </c>
      <c r="J181" s="17">
        <v>2856</v>
      </c>
      <c r="K181" s="17">
        <v>2856</v>
      </c>
      <c r="L181" s="17">
        <v>3570</v>
      </c>
      <c r="M181" s="17">
        <v>4284</v>
      </c>
      <c r="N181" s="17">
        <v>4998</v>
      </c>
      <c r="O181" s="17">
        <v>4998</v>
      </c>
      <c r="P181" s="17">
        <v>6426</v>
      </c>
      <c r="Q181" s="28"/>
      <c r="R181" s="28"/>
      <c r="S181" s="31"/>
      <c r="T181" s="29"/>
      <c r="U181" s="31"/>
      <c r="V181" s="31"/>
    </row>
    <row r="182" spans="1:22" x14ac:dyDescent="0.25">
      <c r="A182" s="99" t="s">
        <v>23</v>
      </c>
      <c r="B182" s="17">
        <v>1428</v>
      </c>
      <c r="C182" s="17">
        <v>714</v>
      </c>
      <c r="D182" s="138" t="s">
        <v>28</v>
      </c>
      <c r="E182" s="17">
        <v>588</v>
      </c>
      <c r="F182" s="17">
        <v>588</v>
      </c>
      <c r="G182" s="17">
        <v>588</v>
      </c>
      <c r="H182" s="17">
        <v>588</v>
      </c>
      <c r="I182" s="17">
        <v>1428</v>
      </c>
      <c r="J182" s="17">
        <v>2142</v>
      </c>
      <c r="K182" s="17">
        <v>2310</v>
      </c>
      <c r="L182" s="17">
        <v>3024</v>
      </c>
      <c r="M182" s="17">
        <v>3738</v>
      </c>
      <c r="N182" s="17">
        <v>4452</v>
      </c>
      <c r="O182" s="17">
        <v>4452</v>
      </c>
      <c r="P182" s="17">
        <v>5880</v>
      </c>
      <c r="Q182" s="28"/>
      <c r="R182" s="28"/>
      <c r="S182" s="31"/>
      <c r="T182" s="29"/>
      <c r="U182" s="31"/>
      <c r="V182" s="31"/>
    </row>
    <row r="183" spans="1:22" x14ac:dyDescent="0.25">
      <c r="A183" s="99" t="s">
        <v>22</v>
      </c>
      <c r="B183" s="17">
        <v>1428</v>
      </c>
      <c r="C183" s="17">
        <v>714</v>
      </c>
      <c r="D183" s="17">
        <v>588</v>
      </c>
      <c r="E183" s="138" t="s">
        <v>28</v>
      </c>
      <c r="F183" s="17">
        <v>588</v>
      </c>
      <c r="G183" s="17">
        <v>588</v>
      </c>
      <c r="H183" s="17">
        <v>588</v>
      </c>
      <c r="I183" s="17">
        <v>1428</v>
      </c>
      <c r="J183" s="17">
        <v>2142</v>
      </c>
      <c r="K183" s="17">
        <v>2310</v>
      </c>
      <c r="L183" s="17">
        <v>3024</v>
      </c>
      <c r="M183" s="17">
        <v>3738</v>
      </c>
      <c r="N183" s="17">
        <v>4452</v>
      </c>
      <c r="O183" s="17">
        <v>4452</v>
      </c>
      <c r="P183" s="17">
        <v>5880</v>
      </c>
      <c r="Q183" s="28"/>
      <c r="R183" s="28"/>
      <c r="S183" s="31"/>
      <c r="T183" s="29"/>
      <c r="U183" s="31"/>
      <c r="V183" s="31"/>
    </row>
    <row r="184" spans="1:22" x14ac:dyDescent="0.25">
      <c r="A184" s="99" t="s">
        <v>91</v>
      </c>
      <c r="B184" s="17">
        <v>1890</v>
      </c>
      <c r="C184" s="17">
        <v>1428</v>
      </c>
      <c r="D184" s="17">
        <v>588</v>
      </c>
      <c r="E184" s="17">
        <v>588</v>
      </c>
      <c r="F184" s="138" t="s">
        <v>28</v>
      </c>
      <c r="G184" s="17">
        <v>588</v>
      </c>
      <c r="H184" s="17">
        <v>588</v>
      </c>
      <c r="I184" s="17">
        <v>1428</v>
      </c>
      <c r="J184" s="17">
        <v>2142</v>
      </c>
      <c r="K184" s="17">
        <v>2310</v>
      </c>
      <c r="L184" s="17">
        <v>3024</v>
      </c>
      <c r="M184" s="17">
        <v>3738</v>
      </c>
      <c r="N184" s="17">
        <v>4452</v>
      </c>
      <c r="O184" s="17">
        <v>4452</v>
      </c>
      <c r="P184" s="17">
        <v>5880</v>
      </c>
      <c r="Q184" s="28"/>
      <c r="R184" s="28"/>
      <c r="S184" s="31"/>
      <c r="T184" s="29"/>
      <c r="U184" s="31"/>
      <c r="V184" s="31"/>
    </row>
    <row r="185" spans="1:22" x14ac:dyDescent="0.25">
      <c r="A185" s="99" t="s">
        <v>31</v>
      </c>
      <c r="B185" s="17">
        <v>1890</v>
      </c>
      <c r="C185" s="17">
        <v>1428</v>
      </c>
      <c r="D185" s="17">
        <v>588</v>
      </c>
      <c r="E185" s="17">
        <v>588</v>
      </c>
      <c r="F185" s="17">
        <v>588</v>
      </c>
      <c r="G185" s="138" t="s">
        <v>28</v>
      </c>
      <c r="H185" s="17">
        <v>588</v>
      </c>
      <c r="I185" s="17">
        <v>1428</v>
      </c>
      <c r="J185" s="17">
        <v>2142</v>
      </c>
      <c r="K185" s="17">
        <v>2310</v>
      </c>
      <c r="L185" s="17">
        <v>3024</v>
      </c>
      <c r="M185" s="17">
        <v>3738</v>
      </c>
      <c r="N185" s="17">
        <v>4452</v>
      </c>
      <c r="O185" s="17">
        <v>4452</v>
      </c>
      <c r="P185" s="17">
        <v>5880</v>
      </c>
      <c r="Q185" s="28"/>
      <c r="R185" s="28"/>
      <c r="S185" s="31"/>
      <c r="T185" s="29"/>
      <c r="U185" s="31"/>
      <c r="V185" s="31"/>
    </row>
    <row r="186" spans="1:22" x14ac:dyDescent="0.25">
      <c r="A186" s="99" t="s">
        <v>50</v>
      </c>
      <c r="B186" s="17">
        <v>2142</v>
      </c>
      <c r="C186" s="17">
        <v>1428</v>
      </c>
      <c r="D186" s="17">
        <v>588</v>
      </c>
      <c r="E186" s="17">
        <v>588</v>
      </c>
      <c r="F186" s="17">
        <v>588</v>
      </c>
      <c r="G186" s="17">
        <v>588</v>
      </c>
      <c r="H186" s="138" t="s">
        <v>28</v>
      </c>
      <c r="I186" s="17">
        <v>714</v>
      </c>
      <c r="J186" s="17">
        <v>1428</v>
      </c>
      <c r="K186" s="17">
        <v>1428</v>
      </c>
      <c r="L186" s="17">
        <v>2142</v>
      </c>
      <c r="M186" s="17">
        <v>2856</v>
      </c>
      <c r="N186" s="17">
        <v>3570</v>
      </c>
      <c r="O186" s="17">
        <v>3570</v>
      </c>
      <c r="P186" s="17">
        <v>4998</v>
      </c>
      <c r="Q186" s="28"/>
      <c r="R186" s="28"/>
      <c r="S186" s="31"/>
      <c r="T186" s="29"/>
      <c r="U186" s="31"/>
      <c r="V186" s="31"/>
    </row>
    <row r="187" spans="1:22" x14ac:dyDescent="0.25">
      <c r="A187" s="99" t="s">
        <v>51</v>
      </c>
      <c r="B187" s="17">
        <v>2856</v>
      </c>
      <c r="C187" s="17">
        <v>2142</v>
      </c>
      <c r="D187" s="17">
        <v>1428</v>
      </c>
      <c r="E187" s="17">
        <v>1428</v>
      </c>
      <c r="F187" s="17">
        <v>1428</v>
      </c>
      <c r="G187" s="17">
        <v>1428</v>
      </c>
      <c r="H187" s="17">
        <v>714</v>
      </c>
      <c r="I187" s="138" t="s">
        <v>28</v>
      </c>
      <c r="J187" s="17">
        <v>714</v>
      </c>
      <c r="K187" s="17">
        <v>714</v>
      </c>
      <c r="L187" s="17">
        <v>1428</v>
      </c>
      <c r="M187" s="17">
        <v>2142</v>
      </c>
      <c r="N187" s="17">
        <v>2856</v>
      </c>
      <c r="O187" s="17">
        <v>2856</v>
      </c>
      <c r="P187" s="17">
        <v>4284</v>
      </c>
      <c r="Q187" s="28"/>
      <c r="R187" s="28"/>
      <c r="S187" s="31"/>
      <c r="T187" s="29"/>
      <c r="U187" s="31"/>
      <c r="V187" s="31"/>
    </row>
    <row r="188" spans="1:22" x14ac:dyDescent="0.25">
      <c r="A188" s="99" t="s">
        <v>52</v>
      </c>
      <c r="B188" s="17">
        <v>3570</v>
      </c>
      <c r="C188" s="17">
        <v>2856</v>
      </c>
      <c r="D188" s="17">
        <v>2142</v>
      </c>
      <c r="E188" s="17">
        <v>2142</v>
      </c>
      <c r="F188" s="17">
        <v>2142</v>
      </c>
      <c r="G188" s="17">
        <v>2142</v>
      </c>
      <c r="H188" s="17">
        <v>1428</v>
      </c>
      <c r="I188" s="17">
        <v>714</v>
      </c>
      <c r="J188" s="138" t="s">
        <v>28</v>
      </c>
      <c r="K188" s="17">
        <v>714</v>
      </c>
      <c r="L188" s="17">
        <v>714</v>
      </c>
      <c r="M188" s="17">
        <v>1428</v>
      </c>
      <c r="N188" s="17">
        <v>2142</v>
      </c>
      <c r="O188" s="17">
        <v>2142</v>
      </c>
      <c r="P188" s="17">
        <v>3570</v>
      </c>
      <c r="Q188" s="28"/>
      <c r="R188" s="28"/>
      <c r="S188" s="31"/>
      <c r="T188" s="29"/>
      <c r="U188" s="31"/>
      <c r="V188" s="31"/>
    </row>
    <row r="189" spans="1:22" x14ac:dyDescent="0.25">
      <c r="A189" s="99" t="s">
        <v>53</v>
      </c>
      <c r="B189" s="17">
        <v>3570</v>
      </c>
      <c r="C189" s="17">
        <v>2856</v>
      </c>
      <c r="D189" s="17">
        <v>2310</v>
      </c>
      <c r="E189" s="17">
        <v>2310</v>
      </c>
      <c r="F189" s="17">
        <v>2310</v>
      </c>
      <c r="G189" s="17">
        <v>2310</v>
      </c>
      <c r="H189" s="17">
        <v>1428</v>
      </c>
      <c r="I189" s="17">
        <v>714</v>
      </c>
      <c r="J189" s="17">
        <v>714</v>
      </c>
      <c r="K189" s="138" t="s">
        <v>28</v>
      </c>
      <c r="L189" s="17">
        <v>714</v>
      </c>
      <c r="M189" s="17">
        <v>1428</v>
      </c>
      <c r="N189" s="17">
        <v>2142</v>
      </c>
      <c r="O189" s="17">
        <v>2142</v>
      </c>
      <c r="P189" s="17">
        <v>3570</v>
      </c>
      <c r="Q189" s="28"/>
      <c r="R189" s="28"/>
      <c r="S189" s="31"/>
      <c r="T189" s="29"/>
      <c r="U189" s="31"/>
      <c r="V189" s="31"/>
    </row>
    <row r="190" spans="1:22" x14ac:dyDescent="0.25">
      <c r="A190" s="99" t="s">
        <v>54</v>
      </c>
      <c r="B190" s="17">
        <v>4284</v>
      </c>
      <c r="C190" s="17">
        <v>3570</v>
      </c>
      <c r="D190" s="17">
        <v>3024</v>
      </c>
      <c r="E190" s="17">
        <v>3024</v>
      </c>
      <c r="F190" s="17">
        <v>3024</v>
      </c>
      <c r="G190" s="17">
        <v>3024</v>
      </c>
      <c r="H190" s="17">
        <v>2142</v>
      </c>
      <c r="I190" s="17">
        <v>1428</v>
      </c>
      <c r="J190" s="17">
        <v>714</v>
      </c>
      <c r="K190" s="17">
        <v>714</v>
      </c>
      <c r="L190" s="138" t="s">
        <v>28</v>
      </c>
      <c r="M190" s="17">
        <v>714</v>
      </c>
      <c r="N190" s="17">
        <v>1428</v>
      </c>
      <c r="O190" s="17">
        <v>1428</v>
      </c>
      <c r="P190" s="17">
        <v>2856</v>
      </c>
      <c r="Q190" s="28"/>
      <c r="R190" s="28"/>
      <c r="S190" s="31"/>
      <c r="T190" s="29"/>
      <c r="U190" s="31"/>
      <c r="V190" s="31"/>
    </row>
    <row r="191" spans="1:22" x14ac:dyDescent="0.25">
      <c r="A191" s="99" t="s">
        <v>55</v>
      </c>
      <c r="B191" s="17">
        <v>4998</v>
      </c>
      <c r="C191" s="17">
        <v>4284</v>
      </c>
      <c r="D191" s="17">
        <v>3738</v>
      </c>
      <c r="E191" s="17">
        <v>3738</v>
      </c>
      <c r="F191" s="17">
        <v>3738</v>
      </c>
      <c r="G191" s="17">
        <v>3738</v>
      </c>
      <c r="H191" s="17">
        <v>2856</v>
      </c>
      <c r="I191" s="17">
        <v>2142</v>
      </c>
      <c r="J191" s="17">
        <v>1428</v>
      </c>
      <c r="K191" s="17">
        <v>1428</v>
      </c>
      <c r="L191" s="17">
        <v>714</v>
      </c>
      <c r="M191" s="138" t="s">
        <v>28</v>
      </c>
      <c r="N191" s="17">
        <v>714</v>
      </c>
      <c r="O191" s="17">
        <v>714</v>
      </c>
      <c r="P191" s="17">
        <v>2142</v>
      </c>
      <c r="Q191" s="28"/>
      <c r="R191" s="28"/>
      <c r="S191" s="31"/>
      <c r="T191" s="29"/>
      <c r="U191" s="31"/>
      <c r="V191" s="31"/>
    </row>
    <row r="192" spans="1:22" x14ac:dyDescent="0.25">
      <c r="A192" s="99" t="s">
        <v>56</v>
      </c>
      <c r="B192" s="17">
        <v>5712</v>
      </c>
      <c r="C192" s="17">
        <v>4998</v>
      </c>
      <c r="D192" s="17">
        <v>4452</v>
      </c>
      <c r="E192" s="17">
        <v>4452</v>
      </c>
      <c r="F192" s="17">
        <v>4452</v>
      </c>
      <c r="G192" s="17">
        <v>4452</v>
      </c>
      <c r="H192" s="17">
        <v>3570</v>
      </c>
      <c r="I192" s="17">
        <v>2856</v>
      </c>
      <c r="J192" s="17">
        <v>2142</v>
      </c>
      <c r="K192" s="17">
        <v>2142</v>
      </c>
      <c r="L192" s="17">
        <v>1428</v>
      </c>
      <c r="M192" s="17">
        <v>714</v>
      </c>
      <c r="N192" s="138" t="s">
        <v>28</v>
      </c>
      <c r="O192" s="17">
        <v>714</v>
      </c>
      <c r="P192" s="17">
        <v>1428</v>
      </c>
      <c r="Q192" s="28"/>
      <c r="R192" s="28"/>
      <c r="S192" s="31"/>
      <c r="T192" s="29"/>
      <c r="U192" s="31"/>
      <c r="V192" s="31"/>
    </row>
    <row r="193" spans="1:22" x14ac:dyDescent="0.25">
      <c r="A193" s="99" t="s">
        <v>57</v>
      </c>
      <c r="B193" s="17">
        <v>5712</v>
      </c>
      <c r="C193" s="17">
        <v>4998</v>
      </c>
      <c r="D193" s="17">
        <v>4452</v>
      </c>
      <c r="E193" s="17">
        <v>4452</v>
      </c>
      <c r="F193" s="17">
        <v>4452</v>
      </c>
      <c r="G193" s="17">
        <v>4452</v>
      </c>
      <c r="H193" s="17">
        <v>3570</v>
      </c>
      <c r="I193" s="17">
        <v>2856</v>
      </c>
      <c r="J193" s="17">
        <v>2142</v>
      </c>
      <c r="K193" s="17">
        <v>2142</v>
      </c>
      <c r="L193" s="17">
        <v>1428</v>
      </c>
      <c r="M193" s="17">
        <v>714</v>
      </c>
      <c r="N193" s="17">
        <v>714</v>
      </c>
      <c r="O193" s="138" t="s">
        <v>28</v>
      </c>
      <c r="P193" s="17">
        <v>1428</v>
      </c>
      <c r="Q193" s="28"/>
      <c r="R193" s="28"/>
      <c r="S193" s="31"/>
      <c r="T193" s="29"/>
      <c r="U193" s="31"/>
      <c r="V193" s="31"/>
    </row>
    <row r="194" spans="1:22" x14ac:dyDescent="0.25">
      <c r="A194" s="133" t="s">
        <v>100</v>
      </c>
      <c r="B194" s="17">
        <v>7140</v>
      </c>
      <c r="C194" s="17">
        <v>6426</v>
      </c>
      <c r="D194" s="17">
        <v>5880</v>
      </c>
      <c r="E194" s="17">
        <v>5880</v>
      </c>
      <c r="F194" s="17">
        <v>5880</v>
      </c>
      <c r="G194" s="17">
        <v>5880</v>
      </c>
      <c r="H194" s="17">
        <v>4998</v>
      </c>
      <c r="I194" s="17">
        <v>4284</v>
      </c>
      <c r="J194" s="17">
        <v>3570</v>
      </c>
      <c r="K194" s="17">
        <v>3570</v>
      </c>
      <c r="L194" s="17">
        <v>2856</v>
      </c>
      <c r="M194" s="17">
        <v>2142</v>
      </c>
      <c r="N194" s="17">
        <v>1428</v>
      </c>
      <c r="O194" s="17">
        <v>1428</v>
      </c>
      <c r="P194" s="17" t="s">
        <v>28</v>
      </c>
      <c r="Q194" s="28"/>
      <c r="R194" s="28"/>
      <c r="S194" s="31"/>
      <c r="T194" s="29"/>
      <c r="U194" s="31"/>
      <c r="V194" s="31"/>
    </row>
    <row r="195" spans="1:22" x14ac:dyDescent="0.25">
      <c r="U195" s="31"/>
      <c r="V195" s="31"/>
    </row>
    <row r="196" spans="1:22" x14ac:dyDescent="0.25">
      <c r="U196" s="31"/>
      <c r="V196" s="31"/>
    </row>
    <row r="197" spans="1:22" x14ac:dyDescent="0.25">
      <c r="U197" s="31"/>
      <c r="V197" s="31"/>
    </row>
    <row r="198" spans="1:22" x14ac:dyDescent="0.25">
      <c r="U198" s="31"/>
      <c r="V198" s="31"/>
    </row>
    <row r="199" spans="1:22" x14ac:dyDescent="0.25">
      <c r="U199" s="31"/>
      <c r="V199" s="31"/>
    </row>
    <row r="200" spans="1:22" x14ac:dyDescent="0.25">
      <c r="U200" s="31"/>
      <c r="V200" s="31"/>
    </row>
    <row r="201" spans="1:22" x14ac:dyDescent="0.25">
      <c r="U201" s="31"/>
      <c r="V201" s="31"/>
    </row>
    <row r="202" spans="1:22" x14ac:dyDescent="0.25">
      <c r="U202" s="31"/>
      <c r="V202" s="31"/>
    </row>
    <row r="203" spans="1:22" x14ac:dyDescent="0.25">
      <c r="U203" s="31"/>
      <c r="V203" s="31"/>
    </row>
    <row r="204" spans="1:22" x14ac:dyDescent="0.25">
      <c r="U204" s="31"/>
      <c r="V204" s="31"/>
    </row>
    <row r="205" spans="1:22" x14ac:dyDescent="0.25">
      <c r="U205" s="31"/>
      <c r="V205" s="31"/>
    </row>
    <row r="206" spans="1:22" x14ac:dyDescent="0.25">
      <c r="U206" s="31"/>
      <c r="V206" s="31"/>
    </row>
    <row r="207" spans="1:22" x14ac:dyDescent="0.25">
      <c r="U207" s="31"/>
      <c r="V207" s="31"/>
    </row>
    <row r="208" spans="1:22" x14ac:dyDescent="0.25">
      <c r="U208" s="31"/>
      <c r="V208" s="31"/>
    </row>
    <row r="209" spans="21:22" x14ac:dyDescent="0.25">
      <c r="U209" s="31"/>
      <c r="V209" s="31"/>
    </row>
    <row r="210" spans="21:22" x14ac:dyDescent="0.25">
      <c r="U210" s="31"/>
      <c r="V210" s="31"/>
    </row>
    <row r="211" spans="21:22" x14ac:dyDescent="0.25">
      <c r="U211" s="31"/>
      <c r="V211" s="31"/>
    </row>
    <row r="212" spans="21:22" x14ac:dyDescent="0.25">
      <c r="U212" s="31"/>
      <c r="V212" s="31"/>
    </row>
    <row r="213" spans="21:22" x14ac:dyDescent="0.25">
      <c r="U213" s="31"/>
      <c r="V213" s="31"/>
    </row>
    <row r="214" spans="21:22" x14ac:dyDescent="0.25">
      <c r="U214" s="31"/>
      <c r="V214" s="31"/>
    </row>
    <row r="215" spans="21:22" x14ac:dyDescent="0.25">
      <c r="U215" s="31"/>
      <c r="V215" s="31"/>
    </row>
    <row r="216" spans="21:22" x14ac:dyDescent="0.25">
      <c r="U216" s="31"/>
      <c r="V216" s="31"/>
    </row>
    <row r="217" spans="21:22" x14ac:dyDescent="0.25">
      <c r="U217" s="31"/>
      <c r="V217" s="31"/>
    </row>
    <row r="218" spans="21:22" x14ac:dyDescent="0.25">
      <c r="U218" s="31"/>
      <c r="V218" s="31"/>
    </row>
    <row r="219" spans="21:22" x14ac:dyDescent="0.25">
      <c r="U219" s="31"/>
      <c r="V219" s="31"/>
    </row>
    <row r="220" spans="21:22" x14ac:dyDescent="0.25">
      <c r="U220" s="31"/>
      <c r="V220" s="31"/>
    </row>
    <row r="221" spans="21:22" x14ac:dyDescent="0.25">
      <c r="U221" s="31"/>
      <c r="V221" s="31"/>
    </row>
    <row r="222" spans="21:22" x14ac:dyDescent="0.25">
      <c r="U222" s="31"/>
      <c r="V222" s="31"/>
    </row>
    <row r="223" spans="21:22" x14ac:dyDescent="0.25">
      <c r="U223" s="31"/>
      <c r="V223" s="31"/>
    </row>
    <row r="224" spans="21:22" x14ac:dyDescent="0.25">
      <c r="U224" s="31"/>
      <c r="V224" s="31"/>
    </row>
    <row r="225" spans="21:22" x14ac:dyDescent="0.25">
      <c r="U225" s="31"/>
      <c r="V225" s="31"/>
    </row>
    <row r="226" spans="21:22" x14ac:dyDescent="0.25">
      <c r="U226" s="31"/>
      <c r="V226" s="31"/>
    </row>
    <row r="227" spans="21:22" x14ac:dyDescent="0.25">
      <c r="U227" s="31"/>
      <c r="V227" s="31"/>
    </row>
    <row r="228" spans="21:22" x14ac:dyDescent="0.25">
      <c r="U228" s="31"/>
      <c r="V228" s="31"/>
    </row>
    <row r="229" spans="21:22" x14ac:dyDescent="0.25">
      <c r="U229" s="31"/>
      <c r="V229" s="31"/>
    </row>
    <row r="230" spans="21:22" x14ac:dyDescent="0.25">
      <c r="U230" s="31"/>
      <c r="V230" s="31"/>
    </row>
    <row r="231" spans="21:22" x14ac:dyDescent="0.25">
      <c r="U231" s="31"/>
      <c r="V231" s="31"/>
    </row>
    <row r="232" spans="21:22" x14ac:dyDescent="0.25">
      <c r="U232" s="31"/>
      <c r="V232" s="31"/>
    </row>
    <row r="233" spans="21:22" x14ac:dyDescent="0.25">
      <c r="U233" s="31"/>
      <c r="V233" s="31"/>
    </row>
    <row r="234" spans="21:22" x14ac:dyDescent="0.25">
      <c r="U234" s="31"/>
      <c r="V234" s="31"/>
    </row>
    <row r="235" spans="21:22" x14ac:dyDescent="0.25">
      <c r="U235" s="31"/>
      <c r="V235" s="31"/>
    </row>
    <row r="236" spans="21:22" x14ac:dyDescent="0.25">
      <c r="U236" s="31"/>
      <c r="V236" s="31"/>
    </row>
    <row r="237" spans="21:22" x14ac:dyDescent="0.25">
      <c r="U237" s="31"/>
      <c r="V237" s="31"/>
    </row>
    <row r="238" spans="21:22" x14ac:dyDescent="0.25">
      <c r="U238" s="31"/>
      <c r="V238" s="31"/>
    </row>
    <row r="239" spans="21:22" x14ac:dyDescent="0.25">
      <c r="U239" s="31"/>
      <c r="V239" s="31"/>
    </row>
    <row r="240" spans="21:22" x14ac:dyDescent="0.25">
      <c r="U240" s="31"/>
      <c r="V240" s="31"/>
    </row>
    <row r="241" spans="21:22" x14ac:dyDescent="0.25">
      <c r="U241" s="31"/>
      <c r="V241" s="31"/>
    </row>
    <row r="242" spans="21:22" x14ac:dyDescent="0.25">
      <c r="U242" s="31"/>
      <c r="V242" s="31"/>
    </row>
    <row r="243" spans="21:22" x14ac:dyDescent="0.25">
      <c r="U243" s="31"/>
      <c r="V243" s="31"/>
    </row>
    <row r="244" spans="21:22" x14ac:dyDescent="0.25">
      <c r="U244" s="31"/>
      <c r="V244" s="31"/>
    </row>
    <row r="245" spans="21:22" x14ac:dyDescent="0.25">
      <c r="U245" s="31"/>
      <c r="V245" s="31"/>
    </row>
    <row r="246" spans="21:22" x14ac:dyDescent="0.25">
      <c r="U246" s="31"/>
      <c r="V246" s="31"/>
    </row>
    <row r="247" spans="21:22" x14ac:dyDescent="0.25">
      <c r="U247" s="31"/>
      <c r="V247" s="31"/>
    </row>
    <row r="248" spans="21:22" x14ac:dyDescent="0.25">
      <c r="U248" s="31"/>
      <c r="V248" s="31"/>
    </row>
    <row r="249" spans="21:22" x14ac:dyDescent="0.25">
      <c r="U249" s="31"/>
      <c r="V249" s="31"/>
    </row>
    <row r="250" spans="21:22" x14ac:dyDescent="0.25">
      <c r="U250" s="31"/>
      <c r="V250" s="31"/>
    </row>
    <row r="251" spans="21:22" x14ac:dyDescent="0.25">
      <c r="U251" s="31"/>
      <c r="V251" s="31"/>
    </row>
    <row r="252" spans="21:22" x14ac:dyDescent="0.25">
      <c r="U252" s="31"/>
      <c r="V252" s="31"/>
    </row>
    <row r="253" spans="21:22" x14ac:dyDescent="0.25">
      <c r="U253" s="31"/>
      <c r="V253" s="31"/>
    </row>
    <row r="254" spans="21:22" x14ac:dyDescent="0.25">
      <c r="U254" s="31"/>
      <c r="V254" s="31"/>
    </row>
    <row r="255" spans="21:22" x14ac:dyDescent="0.25">
      <c r="U255" s="31"/>
      <c r="V255" s="31"/>
    </row>
    <row r="256" spans="21:22" x14ac:dyDescent="0.25">
      <c r="U256" s="31"/>
      <c r="V256" s="31"/>
    </row>
    <row r="257" spans="21:22" x14ac:dyDescent="0.25">
      <c r="U257" s="31"/>
      <c r="V257" s="31"/>
    </row>
    <row r="258" spans="21:22" x14ac:dyDescent="0.25">
      <c r="U258" s="31"/>
      <c r="V258" s="31"/>
    </row>
    <row r="259" spans="21:22" x14ac:dyDescent="0.25">
      <c r="U259" s="31"/>
      <c r="V259" s="31"/>
    </row>
    <row r="260" spans="21:22" x14ac:dyDescent="0.25">
      <c r="U260" s="31"/>
      <c r="V260" s="31"/>
    </row>
    <row r="261" spans="21:22" x14ac:dyDescent="0.25">
      <c r="U261" s="31"/>
      <c r="V261" s="31"/>
    </row>
    <row r="262" spans="21:22" x14ac:dyDescent="0.25">
      <c r="U262" s="31"/>
      <c r="V262" s="31"/>
    </row>
    <row r="263" spans="21:22" x14ac:dyDescent="0.25">
      <c r="U263" s="31"/>
      <c r="V263" s="31"/>
    </row>
    <row r="264" spans="21:22" x14ac:dyDescent="0.25">
      <c r="U264" s="31"/>
      <c r="V264" s="31"/>
    </row>
    <row r="265" spans="21:22" x14ac:dyDescent="0.25">
      <c r="U265" s="31"/>
      <c r="V265" s="31"/>
    </row>
  </sheetData>
  <mergeCells count="14">
    <mergeCell ref="A4:T4"/>
    <mergeCell ref="P6:T6"/>
    <mergeCell ref="P29:T29"/>
    <mergeCell ref="P48:T48"/>
    <mergeCell ref="N2:T2"/>
    <mergeCell ref="M1:T1"/>
    <mergeCell ref="P177:T177"/>
    <mergeCell ref="P143:T143"/>
    <mergeCell ref="P159:T159"/>
    <mergeCell ref="P68:T68"/>
    <mergeCell ref="P86:T86"/>
    <mergeCell ref="P98:T98"/>
    <mergeCell ref="P114:T114"/>
    <mergeCell ref="P128:T128"/>
  </mergeCells>
  <conditionalFormatting sqref="A88:H88 A93:E93 A92:D92 F92:H92 A91:C91 E91:H91 A90:B90 D90:H90 A89 C89:H89 A95:G95 A94:F94 H94 G93:H93">
    <cfRule type="cellIs" dxfId="5" priority="2" operator="equal">
      <formula>"-"</formula>
    </cfRule>
  </conditionalFormatting>
  <conditionalFormatting sqref="A161:O161 A163:B163 A162 C162:O162 A166:E166 A165:D165 F165:O165 A169:H169 A168:G168 I168:O168 A173:L173 A172:K172 M172:O172 A175:N175 A174:M174 O174 N173:O173 A171:J171 L171:O171 A170:I170 K170:O170 J169:O169 A167:F167 H167:O167 G166:O166 A164:C164 E164:O164 D163:O163">
    <cfRule type="cellIs" dxfId="4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5"/>
  <sheetViews>
    <sheetView view="pageBreakPreview" zoomScale="80" zoomScaleNormal="80" zoomScaleSheetLayoutView="80" workbookViewId="0">
      <selection activeCell="M1" sqref="M1:T1"/>
    </sheetView>
  </sheetViews>
  <sheetFormatPr defaultRowHeight="15" x14ac:dyDescent="0.25"/>
  <cols>
    <col min="1" max="1" width="18.140625" style="77" bestFit="1" customWidth="1"/>
    <col min="2" max="20" width="9.140625" style="77"/>
  </cols>
  <sheetData>
    <row r="1" spans="1:23" ht="30" customHeight="1" x14ac:dyDescent="0.25">
      <c r="A1" s="157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71" t="s">
        <v>109</v>
      </c>
      <c r="N1" s="171"/>
      <c r="O1" s="171"/>
      <c r="P1" s="171"/>
      <c r="Q1" s="171"/>
      <c r="R1" s="171"/>
      <c r="S1" s="171"/>
      <c r="T1" s="171"/>
      <c r="U1" s="31"/>
      <c r="V1" s="31"/>
      <c r="W1" s="31"/>
    </row>
    <row r="2" spans="1:23" ht="30" customHeight="1" x14ac:dyDescent="0.25">
      <c r="A2" s="157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90"/>
      <c r="O2" s="191"/>
      <c r="P2" s="191"/>
      <c r="Q2" s="191"/>
      <c r="R2" s="191"/>
      <c r="S2" s="191"/>
      <c r="T2" s="191"/>
      <c r="U2" s="31"/>
      <c r="V2" s="31"/>
      <c r="W2" s="31"/>
    </row>
    <row r="3" spans="1:23" x14ac:dyDescent="0.25">
      <c r="A3" s="157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31"/>
      <c r="V3" s="31"/>
      <c r="W3" s="31"/>
    </row>
    <row r="4" spans="1:23" ht="56.25" customHeight="1" x14ac:dyDescent="0.25">
      <c r="A4" s="193" t="s">
        <v>79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31"/>
      <c r="V4" s="31"/>
      <c r="W4" s="31"/>
    </row>
    <row r="5" spans="1:23" ht="15.75" x14ac:dyDescent="0.25">
      <c r="A5" s="149"/>
      <c r="B5" s="158"/>
      <c r="C5" s="158"/>
      <c r="D5" s="158"/>
      <c r="E5" s="158"/>
      <c r="F5" s="158"/>
      <c r="G5" s="158"/>
      <c r="H5" s="158"/>
      <c r="I5" s="158"/>
      <c r="J5" s="158"/>
      <c r="K5" s="72"/>
      <c r="L5" s="72"/>
      <c r="M5" s="72"/>
      <c r="N5" s="72"/>
      <c r="O5" s="72"/>
      <c r="P5" s="72"/>
      <c r="Q5" s="72"/>
      <c r="R5" s="72"/>
      <c r="S5" s="72"/>
      <c r="T5" s="72"/>
      <c r="U5" s="31"/>
      <c r="V5" s="31"/>
      <c r="W5" s="31"/>
    </row>
    <row r="6" spans="1:23" ht="1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94" t="s">
        <v>5</v>
      </c>
      <c r="Q6" s="194"/>
      <c r="R6" s="194"/>
      <c r="S6" s="194"/>
      <c r="T6" s="194"/>
      <c r="U6" s="31"/>
      <c r="V6" s="31"/>
      <c r="W6" s="31"/>
    </row>
    <row r="7" spans="1:23" ht="15" customHeight="1" x14ac:dyDescent="0.25">
      <c r="A7" s="160" t="s">
        <v>10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31"/>
      <c r="V7" s="31"/>
      <c r="W7" s="31"/>
    </row>
    <row r="8" spans="1:23" ht="82.5" x14ac:dyDescent="0.25">
      <c r="A8" s="163"/>
      <c r="B8" s="79" t="s">
        <v>11</v>
      </c>
      <c r="C8" s="79" t="s">
        <v>12</v>
      </c>
      <c r="D8" s="79" t="s">
        <v>13</v>
      </c>
      <c r="E8" s="79" t="s">
        <v>14</v>
      </c>
      <c r="F8" s="79" t="s">
        <v>15</v>
      </c>
      <c r="G8" s="79" t="s">
        <v>16</v>
      </c>
      <c r="H8" s="79" t="s">
        <v>17</v>
      </c>
      <c r="I8" s="79" t="s">
        <v>18</v>
      </c>
      <c r="J8" s="79" t="s">
        <v>19</v>
      </c>
      <c r="K8" s="79" t="s">
        <v>20</v>
      </c>
      <c r="L8" s="73" t="s">
        <v>21</v>
      </c>
      <c r="M8" s="74" t="s">
        <v>84</v>
      </c>
      <c r="N8" s="75" t="s">
        <v>22</v>
      </c>
      <c r="O8" s="75" t="s">
        <v>23</v>
      </c>
      <c r="P8" s="75" t="s">
        <v>24</v>
      </c>
      <c r="Q8" s="75" t="s">
        <v>2</v>
      </c>
      <c r="R8" s="75" t="s">
        <v>25</v>
      </c>
      <c r="S8" s="75" t="s">
        <v>26</v>
      </c>
      <c r="T8" s="75" t="s">
        <v>27</v>
      </c>
      <c r="U8" s="31"/>
      <c r="V8" s="31"/>
      <c r="W8" s="31"/>
    </row>
    <row r="9" spans="1:23" x14ac:dyDescent="0.25">
      <c r="A9" s="163" t="s">
        <v>11</v>
      </c>
      <c r="B9" s="78" t="s">
        <v>28</v>
      </c>
      <c r="C9" s="78">
        <f>'Приложение 1'!C10*12</f>
        <v>492</v>
      </c>
      <c r="D9" s="78">
        <f>'Приложение 1'!D10*12</f>
        <v>984</v>
      </c>
      <c r="E9" s="78">
        <f>'Приложение 1'!E10*12</f>
        <v>1344</v>
      </c>
      <c r="F9" s="78">
        <f>'Приложение 1'!F10*12</f>
        <v>1752</v>
      </c>
      <c r="G9" s="78">
        <f>'Приложение 1'!G10*12</f>
        <v>2160</v>
      </c>
      <c r="H9" s="78">
        <f>'Приложение 1'!H10*12</f>
        <v>2568</v>
      </c>
      <c r="I9" s="78">
        <f>'Приложение 1'!I10*12</f>
        <v>2976</v>
      </c>
      <c r="J9" s="78">
        <f>'Приложение 1'!J10*12</f>
        <v>2976</v>
      </c>
      <c r="K9" s="78">
        <f>'Приложение 1'!K10*12</f>
        <v>2976</v>
      </c>
      <c r="L9" s="78">
        <f>'Приложение 1'!L10*12</f>
        <v>3072</v>
      </c>
      <c r="M9" s="78">
        <f>'Приложение 1'!M10*12</f>
        <v>3072</v>
      </c>
      <c r="N9" s="78">
        <f>'Приложение 1'!N10*12</f>
        <v>3072</v>
      </c>
      <c r="O9" s="78">
        <f>'Приложение 1'!O10*12</f>
        <v>3072</v>
      </c>
      <c r="P9" s="78">
        <f>'Приложение 1'!P10*12</f>
        <v>3480</v>
      </c>
      <c r="Q9" s="78">
        <f>'Приложение 1'!Q10*12</f>
        <v>3888</v>
      </c>
      <c r="R9" s="78">
        <f>'Приложение 1'!R10*12</f>
        <v>4704</v>
      </c>
      <c r="S9" s="78">
        <f>'Приложение 1'!S10*12</f>
        <v>4704</v>
      </c>
      <c r="T9" s="78">
        <f>'Приложение 1'!T10*12</f>
        <v>5112</v>
      </c>
      <c r="U9" s="31"/>
      <c r="V9" s="31"/>
      <c r="W9" s="31"/>
    </row>
    <row r="10" spans="1:23" x14ac:dyDescent="0.25">
      <c r="A10" s="163" t="s">
        <v>12</v>
      </c>
      <c r="B10" s="78">
        <f>'Приложение 1'!B11*12</f>
        <v>492</v>
      </c>
      <c r="C10" s="78" t="s">
        <v>28</v>
      </c>
      <c r="D10" s="78">
        <f>'Приложение 1'!D11*12</f>
        <v>492</v>
      </c>
      <c r="E10" s="78">
        <f>'Приложение 1'!E11*12</f>
        <v>852</v>
      </c>
      <c r="F10" s="78">
        <f>'Приложение 1'!F11*12</f>
        <v>1260</v>
      </c>
      <c r="G10" s="78">
        <f>'Приложение 1'!G11*12</f>
        <v>1668</v>
      </c>
      <c r="H10" s="78">
        <f>'Приложение 1'!H11*12</f>
        <v>2076</v>
      </c>
      <c r="I10" s="78">
        <f>'Приложение 1'!I11*12</f>
        <v>2484</v>
      </c>
      <c r="J10" s="78">
        <f>'Приложение 1'!J11*12</f>
        <v>2484</v>
      </c>
      <c r="K10" s="78">
        <f>'Приложение 1'!K11*12</f>
        <v>2484</v>
      </c>
      <c r="L10" s="78">
        <f>'Приложение 1'!L11*12</f>
        <v>2580</v>
      </c>
      <c r="M10" s="78">
        <f>'Приложение 1'!M11*12</f>
        <v>2580</v>
      </c>
      <c r="N10" s="78">
        <f>'Приложение 1'!N11*12</f>
        <v>2580</v>
      </c>
      <c r="O10" s="78">
        <f>'Приложение 1'!O11*12</f>
        <v>2580</v>
      </c>
      <c r="P10" s="78">
        <f>'Приложение 1'!P11*12</f>
        <v>2988</v>
      </c>
      <c r="Q10" s="78">
        <f>'Приложение 1'!Q11*12</f>
        <v>3396</v>
      </c>
      <c r="R10" s="78">
        <f>'Приложение 1'!R11*12</f>
        <v>4212</v>
      </c>
      <c r="S10" s="78">
        <f>'Приложение 1'!S11*12</f>
        <v>4212</v>
      </c>
      <c r="T10" s="78">
        <f>'Приложение 1'!T11*12</f>
        <v>4620</v>
      </c>
      <c r="U10" s="31"/>
      <c r="V10" s="31"/>
      <c r="W10" s="31"/>
    </row>
    <row r="11" spans="1:23" x14ac:dyDescent="0.25">
      <c r="A11" s="163" t="s">
        <v>13</v>
      </c>
      <c r="B11" s="78">
        <f>'Приложение 1'!B12*12</f>
        <v>984</v>
      </c>
      <c r="C11" s="78">
        <f>'Приложение 1'!C12*12</f>
        <v>492</v>
      </c>
      <c r="D11" s="78" t="s">
        <v>28</v>
      </c>
      <c r="E11" s="78">
        <f>'Приложение 1'!E12*12</f>
        <v>372</v>
      </c>
      <c r="F11" s="78">
        <f>'Приложение 1'!F12*12</f>
        <v>780</v>
      </c>
      <c r="G11" s="78">
        <f>'Приложение 1'!G12*12</f>
        <v>1188</v>
      </c>
      <c r="H11" s="78">
        <f>'Приложение 1'!H12*12</f>
        <v>1596</v>
      </c>
      <c r="I11" s="78">
        <f>'Приложение 1'!I12*12</f>
        <v>2004</v>
      </c>
      <c r="J11" s="78">
        <f>'Приложение 1'!J12*12</f>
        <v>2004</v>
      </c>
      <c r="K11" s="78">
        <f>'Приложение 1'!K12*12</f>
        <v>2004</v>
      </c>
      <c r="L11" s="78">
        <f>'Приложение 1'!L12*12</f>
        <v>2100</v>
      </c>
      <c r="M11" s="78">
        <f>'Приложение 1'!M12*12</f>
        <v>2100</v>
      </c>
      <c r="N11" s="78">
        <f>'Приложение 1'!N12*12</f>
        <v>2100</v>
      </c>
      <c r="O11" s="78">
        <f>'Приложение 1'!O12*12</f>
        <v>2100</v>
      </c>
      <c r="P11" s="78">
        <f>'Приложение 1'!P12*12</f>
        <v>2508</v>
      </c>
      <c r="Q11" s="78">
        <f>'Приложение 1'!Q12*12</f>
        <v>2916</v>
      </c>
      <c r="R11" s="78">
        <f>'Приложение 1'!R12*12</f>
        <v>3732</v>
      </c>
      <c r="S11" s="78">
        <f>'Приложение 1'!S12*12</f>
        <v>3732</v>
      </c>
      <c r="T11" s="78">
        <f>'Приложение 1'!T12*12</f>
        <v>4140</v>
      </c>
      <c r="U11" s="31"/>
      <c r="V11" s="31"/>
      <c r="W11" s="31"/>
    </row>
    <row r="12" spans="1:23" x14ac:dyDescent="0.25">
      <c r="A12" s="163" t="s">
        <v>14</v>
      </c>
      <c r="B12" s="78">
        <f>'Приложение 1'!B13*12</f>
        <v>1344</v>
      </c>
      <c r="C12" s="78">
        <f>'Приложение 1'!C13*12</f>
        <v>852</v>
      </c>
      <c r="D12" s="78">
        <f>'Приложение 1'!D13*12</f>
        <v>372</v>
      </c>
      <c r="E12" s="78" t="s">
        <v>28</v>
      </c>
      <c r="F12" s="78">
        <f>'Приложение 1'!F13*12</f>
        <v>408</v>
      </c>
      <c r="G12" s="78">
        <f>'Приложение 1'!G13*12</f>
        <v>816</v>
      </c>
      <c r="H12" s="78">
        <f>'Приложение 1'!H13*12</f>
        <v>1224</v>
      </c>
      <c r="I12" s="78">
        <f>'Приложение 1'!I13*12</f>
        <v>1632</v>
      </c>
      <c r="J12" s="78">
        <f>'Приложение 1'!J13*12</f>
        <v>1632</v>
      </c>
      <c r="K12" s="78">
        <f>'Приложение 1'!K13*12</f>
        <v>1632</v>
      </c>
      <c r="L12" s="78">
        <f>'Приложение 1'!L13*12</f>
        <v>1728</v>
      </c>
      <c r="M12" s="78">
        <f>'Приложение 1'!M13*12</f>
        <v>1728</v>
      </c>
      <c r="N12" s="78">
        <f>'Приложение 1'!N13*12</f>
        <v>1728</v>
      </c>
      <c r="O12" s="78">
        <f>'Приложение 1'!O13*12</f>
        <v>1728</v>
      </c>
      <c r="P12" s="78">
        <f>'Приложение 1'!P13*12</f>
        <v>2136</v>
      </c>
      <c r="Q12" s="78">
        <f>'Приложение 1'!Q13*12</f>
        <v>2544</v>
      </c>
      <c r="R12" s="78">
        <f>'Приложение 1'!R13*12</f>
        <v>3360</v>
      </c>
      <c r="S12" s="78">
        <f>'Приложение 1'!S13*12</f>
        <v>3360</v>
      </c>
      <c r="T12" s="78">
        <f>'Приложение 1'!T13*12</f>
        <v>3768</v>
      </c>
      <c r="U12" s="31"/>
      <c r="V12" s="31"/>
      <c r="W12" s="31"/>
    </row>
    <row r="13" spans="1:23" x14ac:dyDescent="0.25">
      <c r="A13" s="163" t="s">
        <v>15</v>
      </c>
      <c r="B13" s="78">
        <f>'Приложение 1'!B14*12</f>
        <v>1752</v>
      </c>
      <c r="C13" s="78">
        <f>'Приложение 1'!C14*12</f>
        <v>1260</v>
      </c>
      <c r="D13" s="78">
        <f>'Приложение 1'!D14*12</f>
        <v>780</v>
      </c>
      <c r="E13" s="78">
        <f>'Приложение 1'!E14*12</f>
        <v>408</v>
      </c>
      <c r="F13" s="78" t="s">
        <v>28</v>
      </c>
      <c r="G13" s="78">
        <f>'Приложение 1'!G14*12</f>
        <v>408</v>
      </c>
      <c r="H13" s="78">
        <f>'Приложение 1'!H14*12</f>
        <v>816</v>
      </c>
      <c r="I13" s="78">
        <f>'Приложение 1'!I14*12</f>
        <v>1224</v>
      </c>
      <c r="J13" s="78">
        <f>'Приложение 1'!J14*12</f>
        <v>1224</v>
      </c>
      <c r="K13" s="78">
        <f>'Приложение 1'!K14*12</f>
        <v>1224</v>
      </c>
      <c r="L13" s="78">
        <f>'Приложение 1'!L14*12</f>
        <v>1320</v>
      </c>
      <c r="M13" s="78">
        <f>'Приложение 1'!M14*12</f>
        <v>1320</v>
      </c>
      <c r="N13" s="78">
        <f>'Приложение 1'!N14*12</f>
        <v>1320</v>
      </c>
      <c r="O13" s="78">
        <f>'Приложение 1'!O14*12</f>
        <v>1320</v>
      </c>
      <c r="P13" s="78">
        <f>'Приложение 1'!P14*12</f>
        <v>1728</v>
      </c>
      <c r="Q13" s="78">
        <f>'Приложение 1'!Q14*12</f>
        <v>2136</v>
      </c>
      <c r="R13" s="78">
        <f>'Приложение 1'!R14*12</f>
        <v>2952</v>
      </c>
      <c r="S13" s="78">
        <f>'Приложение 1'!S14*12</f>
        <v>2952</v>
      </c>
      <c r="T13" s="78">
        <f>'Приложение 1'!T14*12</f>
        <v>3360</v>
      </c>
      <c r="U13" s="31"/>
      <c r="V13" s="31"/>
      <c r="W13" s="31"/>
    </row>
    <row r="14" spans="1:23" x14ac:dyDescent="0.25">
      <c r="A14" s="163" t="s">
        <v>16</v>
      </c>
      <c r="B14" s="78">
        <f>'Приложение 1'!B15*12</f>
        <v>2160</v>
      </c>
      <c r="C14" s="78">
        <f>'Приложение 1'!C15*12</f>
        <v>1668</v>
      </c>
      <c r="D14" s="78">
        <f>'Приложение 1'!D15*12</f>
        <v>1188</v>
      </c>
      <c r="E14" s="78">
        <f>'Приложение 1'!E15*12</f>
        <v>816</v>
      </c>
      <c r="F14" s="78">
        <f>'Приложение 1'!F15*12</f>
        <v>408</v>
      </c>
      <c r="G14" s="78" t="s">
        <v>28</v>
      </c>
      <c r="H14" s="78">
        <f>'Приложение 1'!H15*12</f>
        <v>408</v>
      </c>
      <c r="I14" s="78">
        <f>'Приложение 1'!I15*12</f>
        <v>816</v>
      </c>
      <c r="J14" s="78">
        <f>'Приложение 1'!J15*12</f>
        <v>816</v>
      </c>
      <c r="K14" s="78">
        <f>'Приложение 1'!K15*12</f>
        <v>816</v>
      </c>
      <c r="L14" s="78">
        <f>'Приложение 1'!L15*12</f>
        <v>1224</v>
      </c>
      <c r="M14" s="78">
        <f>'Приложение 1'!M15*12</f>
        <v>1224</v>
      </c>
      <c r="N14" s="78">
        <f>'Приложение 1'!N15*12</f>
        <v>1224</v>
      </c>
      <c r="O14" s="78">
        <f>'Приложение 1'!O15*12</f>
        <v>1224</v>
      </c>
      <c r="P14" s="78">
        <f>'Приложение 1'!P15*12</f>
        <v>1632</v>
      </c>
      <c r="Q14" s="78">
        <f>'Приложение 1'!Q15*12</f>
        <v>2040</v>
      </c>
      <c r="R14" s="78">
        <f>'Приложение 1'!R15*12</f>
        <v>2856</v>
      </c>
      <c r="S14" s="78">
        <f>'Приложение 1'!S15*12</f>
        <v>2856</v>
      </c>
      <c r="T14" s="78">
        <f>'Приложение 1'!T15*12</f>
        <v>3264</v>
      </c>
      <c r="U14" s="31"/>
      <c r="V14" s="31"/>
      <c r="W14" s="31"/>
    </row>
    <row r="15" spans="1:23" x14ac:dyDescent="0.25">
      <c r="A15" s="163" t="s">
        <v>17</v>
      </c>
      <c r="B15" s="78">
        <f>'Приложение 1'!B16*12</f>
        <v>2568</v>
      </c>
      <c r="C15" s="78">
        <f>'Приложение 1'!C16*12</f>
        <v>2076</v>
      </c>
      <c r="D15" s="78">
        <f>'Приложение 1'!D16*12</f>
        <v>1596</v>
      </c>
      <c r="E15" s="78">
        <f>'Приложение 1'!E16*12</f>
        <v>1224</v>
      </c>
      <c r="F15" s="78">
        <f>'Приложение 1'!F16*12</f>
        <v>816</v>
      </c>
      <c r="G15" s="78">
        <f>'Приложение 1'!G16*12</f>
        <v>408</v>
      </c>
      <c r="H15" s="78" t="s">
        <v>28</v>
      </c>
      <c r="I15" s="78">
        <f>'Приложение 1'!I16*12</f>
        <v>408</v>
      </c>
      <c r="J15" s="78">
        <f>'Приложение 1'!J16*12</f>
        <v>408</v>
      </c>
      <c r="K15" s="78">
        <f>'Приложение 1'!K16*12</f>
        <v>408</v>
      </c>
      <c r="L15" s="78">
        <f>'Приложение 1'!L16*12</f>
        <v>816</v>
      </c>
      <c r="M15" s="78">
        <f>'Приложение 1'!M16*12</f>
        <v>816</v>
      </c>
      <c r="N15" s="78">
        <f>'Приложение 1'!N16*12</f>
        <v>816</v>
      </c>
      <c r="O15" s="78">
        <f>'Приложение 1'!O16*12</f>
        <v>816</v>
      </c>
      <c r="P15" s="78">
        <f>'Приложение 1'!P16*12</f>
        <v>1224</v>
      </c>
      <c r="Q15" s="78">
        <f>'Приложение 1'!Q16*12</f>
        <v>1632</v>
      </c>
      <c r="R15" s="78">
        <f>'Приложение 1'!R16*12</f>
        <v>2448</v>
      </c>
      <c r="S15" s="78">
        <f>'Приложение 1'!S16*12</f>
        <v>2448</v>
      </c>
      <c r="T15" s="78">
        <f>'Приложение 1'!T16*12</f>
        <v>2856</v>
      </c>
      <c r="U15" s="31"/>
      <c r="V15" s="31"/>
      <c r="W15" s="31"/>
    </row>
    <row r="16" spans="1:23" x14ac:dyDescent="0.25">
      <c r="A16" s="163" t="s">
        <v>18</v>
      </c>
      <c r="B16" s="78">
        <f>'Приложение 1'!B17*12</f>
        <v>2976</v>
      </c>
      <c r="C16" s="78">
        <f>'Приложение 1'!C17*12</f>
        <v>2484</v>
      </c>
      <c r="D16" s="78">
        <f>'Приложение 1'!D17*12</f>
        <v>2004</v>
      </c>
      <c r="E16" s="78">
        <f>'Приложение 1'!E17*12</f>
        <v>1632</v>
      </c>
      <c r="F16" s="78">
        <f>'Приложение 1'!F17*12</f>
        <v>1224</v>
      </c>
      <c r="G16" s="78">
        <f>'Приложение 1'!G17*12</f>
        <v>816</v>
      </c>
      <c r="H16" s="78">
        <f>'Приложение 1'!H17*12</f>
        <v>408</v>
      </c>
      <c r="I16" s="78" t="s">
        <v>28</v>
      </c>
      <c r="J16" s="78">
        <f>'Приложение 1'!J17*12</f>
        <v>408</v>
      </c>
      <c r="K16" s="78">
        <f>'Приложение 1'!K17*12</f>
        <v>408</v>
      </c>
      <c r="L16" s="78">
        <f>'Приложение 1'!L17*12</f>
        <v>408</v>
      </c>
      <c r="M16" s="78">
        <f>'Приложение 1'!M17*12</f>
        <v>408</v>
      </c>
      <c r="N16" s="78">
        <f>'Приложение 1'!N17*12</f>
        <v>408</v>
      </c>
      <c r="O16" s="78">
        <f>'Приложение 1'!O17*12</f>
        <v>408</v>
      </c>
      <c r="P16" s="78">
        <f>'Приложение 1'!P17*12</f>
        <v>816</v>
      </c>
      <c r="Q16" s="78">
        <f>'Приложение 1'!Q17*12</f>
        <v>1224</v>
      </c>
      <c r="R16" s="78">
        <f>'Приложение 1'!R17*12</f>
        <v>2040</v>
      </c>
      <c r="S16" s="78">
        <f>'Приложение 1'!S17*12</f>
        <v>2040</v>
      </c>
      <c r="T16" s="78">
        <f>'Приложение 1'!T17*12</f>
        <v>2448</v>
      </c>
      <c r="U16" s="31"/>
      <c r="V16" s="31"/>
      <c r="W16" s="31"/>
    </row>
    <row r="17" spans="1:23" x14ac:dyDescent="0.25">
      <c r="A17" s="163" t="s">
        <v>19</v>
      </c>
      <c r="B17" s="78">
        <f>'Приложение 1'!B18*12</f>
        <v>2976</v>
      </c>
      <c r="C17" s="78">
        <f>'Приложение 1'!C18*12</f>
        <v>2484</v>
      </c>
      <c r="D17" s="78">
        <f>'Приложение 1'!D18*12</f>
        <v>2004</v>
      </c>
      <c r="E17" s="78">
        <f>'Приложение 1'!E18*12</f>
        <v>1632</v>
      </c>
      <c r="F17" s="78">
        <f>'Приложение 1'!F18*12</f>
        <v>1224</v>
      </c>
      <c r="G17" s="78">
        <f>'Приложение 1'!G18*12</f>
        <v>816</v>
      </c>
      <c r="H17" s="78">
        <f>'Приложение 1'!H18*12</f>
        <v>408</v>
      </c>
      <c r="I17" s="78">
        <f>'Приложение 1'!I18*12</f>
        <v>408</v>
      </c>
      <c r="J17" s="78" t="s">
        <v>28</v>
      </c>
      <c r="K17" s="78">
        <f>'Приложение 1'!K18*12</f>
        <v>408</v>
      </c>
      <c r="L17" s="78">
        <f>'Приложение 1'!L18*12</f>
        <v>408</v>
      </c>
      <c r="M17" s="78">
        <f>'Приложение 1'!M18*12</f>
        <v>408</v>
      </c>
      <c r="N17" s="78">
        <f>'Приложение 1'!N18*12</f>
        <v>408</v>
      </c>
      <c r="O17" s="78">
        <f>'Приложение 1'!O18*12</f>
        <v>408</v>
      </c>
      <c r="P17" s="78">
        <f>'Приложение 1'!P18*12</f>
        <v>816</v>
      </c>
      <c r="Q17" s="78">
        <f>'Приложение 1'!Q18*12</f>
        <v>1224</v>
      </c>
      <c r="R17" s="78">
        <f>'Приложение 1'!R18*12</f>
        <v>2040</v>
      </c>
      <c r="S17" s="78">
        <f>'Приложение 1'!S18*12</f>
        <v>2040</v>
      </c>
      <c r="T17" s="78">
        <f>'Приложение 1'!T18*12</f>
        <v>2448</v>
      </c>
      <c r="U17" s="31"/>
      <c r="V17" s="31"/>
      <c r="W17" s="31"/>
    </row>
    <row r="18" spans="1:23" x14ac:dyDescent="0.25">
      <c r="A18" s="163" t="s">
        <v>20</v>
      </c>
      <c r="B18" s="78">
        <f>'Приложение 1'!B19*12</f>
        <v>2976</v>
      </c>
      <c r="C18" s="78">
        <f>'Приложение 1'!C19*12</f>
        <v>2484</v>
      </c>
      <c r="D18" s="78">
        <f>'Приложение 1'!D19*12</f>
        <v>2004</v>
      </c>
      <c r="E18" s="78">
        <f>'Приложение 1'!E19*12</f>
        <v>1632</v>
      </c>
      <c r="F18" s="78">
        <f>'Приложение 1'!F19*12</f>
        <v>1224</v>
      </c>
      <c r="G18" s="78">
        <f>'Приложение 1'!G19*12</f>
        <v>816</v>
      </c>
      <c r="H18" s="78">
        <f>'Приложение 1'!H19*12</f>
        <v>408</v>
      </c>
      <c r="I18" s="78">
        <f>'Приложение 1'!I19*12</f>
        <v>408</v>
      </c>
      <c r="J18" s="78">
        <f>'Приложение 1'!J19*12</f>
        <v>408</v>
      </c>
      <c r="K18" s="78" t="s">
        <v>28</v>
      </c>
      <c r="L18" s="78">
        <f>'Приложение 1'!L19*12</f>
        <v>336</v>
      </c>
      <c r="M18" s="78">
        <f>'Приложение 1'!M19*12</f>
        <v>336</v>
      </c>
      <c r="N18" s="78">
        <f>'Приложение 1'!N19*12</f>
        <v>336</v>
      </c>
      <c r="O18" s="78">
        <f>'Приложение 1'!O19*12</f>
        <v>336</v>
      </c>
      <c r="P18" s="78">
        <f>'Приложение 1'!P19*12</f>
        <v>816</v>
      </c>
      <c r="Q18" s="78">
        <f>'Приложение 1'!Q19*12</f>
        <v>1080</v>
      </c>
      <c r="R18" s="78">
        <f>'Приложение 1'!R19*12</f>
        <v>1896</v>
      </c>
      <c r="S18" s="78">
        <f>'Приложение 1'!S19*12</f>
        <v>1896</v>
      </c>
      <c r="T18" s="78">
        <f>'Приложение 1'!T19*12</f>
        <v>2304</v>
      </c>
      <c r="U18" s="31"/>
      <c r="V18" s="31"/>
      <c r="W18" s="31"/>
    </row>
    <row r="19" spans="1:23" x14ac:dyDescent="0.25">
      <c r="A19" s="164" t="s">
        <v>21</v>
      </c>
      <c r="B19" s="78">
        <f>'Приложение 1'!B20*12</f>
        <v>3072</v>
      </c>
      <c r="C19" s="78">
        <f>'Приложение 1'!C20*12</f>
        <v>2580</v>
      </c>
      <c r="D19" s="78">
        <f>'Приложение 1'!D20*12</f>
        <v>2100</v>
      </c>
      <c r="E19" s="78">
        <f>'Приложение 1'!E20*12</f>
        <v>1728</v>
      </c>
      <c r="F19" s="78">
        <f>'Приложение 1'!F20*12</f>
        <v>1320</v>
      </c>
      <c r="G19" s="78">
        <f>'Приложение 1'!G20*12</f>
        <v>1224</v>
      </c>
      <c r="H19" s="78">
        <f>'Приложение 1'!H20*12</f>
        <v>816</v>
      </c>
      <c r="I19" s="78">
        <f>'Приложение 1'!I20*12</f>
        <v>408</v>
      </c>
      <c r="J19" s="78">
        <f>'Приложение 1'!J20*12</f>
        <v>408</v>
      </c>
      <c r="K19" s="78">
        <f>'Приложение 1'!K20*12</f>
        <v>336</v>
      </c>
      <c r="L19" s="78" t="s">
        <v>28</v>
      </c>
      <c r="M19" s="78">
        <f>'Приложение 1'!M20*12</f>
        <v>336</v>
      </c>
      <c r="N19" s="78">
        <f>'Приложение 1'!N20*12</f>
        <v>336</v>
      </c>
      <c r="O19" s="78">
        <f>'Приложение 1'!O20*12</f>
        <v>336</v>
      </c>
      <c r="P19" s="78">
        <f>'Приложение 1'!P20*12</f>
        <v>816</v>
      </c>
      <c r="Q19" s="78">
        <f>'Приложение 1'!Q20*12</f>
        <v>1080</v>
      </c>
      <c r="R19" s="78">
        <f>'Приложение 1'!R20*12</f>
        <v>1896</v>
      </c>
      <c r="S19" s="78">
        <f>'Приложение 1'!S20*12</f>
        <v>1896</v>
      </c>
      <c r="T19" s="78">
        <f>'Приложение 1'!T20*12</f>
        <v>2304</v>
      </c>
      <c r="U19" s="31"/>
      <c r="V19" s="31"/>
      <c r="W19" s="31"/>
    </row>
    <row r="20" spans="1:23" x14ac:dyDescent="0.25">
      <c r="A20" s="165" t="s">
        <v>84</v>
      </c>
      <c r="B20" s="78">
        <f>'Приложение 1'!B21*12</f>
        <v>3072</v>
      </c>
      <c r="C20" s="78">
        <f>'Приложение 1'!C21*12</f>
        <v>2580</v>
      </c>
      <c r="D20" s="78">
        <f>'Приложение 1'!D21*12</f>
        <v>2100</v>
      </c>
      <c r="E20" s="78">
        <f>'Приложение 1'!E21*12</f>
        <v>1728</v>
      </c>
      <c r="F20" s="78">
        <f>'Приложение 1'!F21*12</f>
        <v>1320</v>
      </c>
      <c r="G20" s="78">
        <f>'Приложение 1'!G21*12</f>
        <v>1224</v>
      </c>
      <c r="H20" s="78">
        <f>'Приложение 1'!H21*12</f>
        <v>816</v>
      </c>
      <c r="I20" s="78">
        <f>'Приложение 1'!I21*12</f>
        <v>408</v>
      </c>
      <c r="J20" s="78">
        <f>'Приложение 1'!J21*12</f>
        <v>408</v>
      </c>
      <c r="K20" s="78">
        <f>'Приложение 1'!K21*12</f>
        <v>336</v>
      </c>
      <c r="L20" s="78">
        <f>'Приложение 1'!L21*12</f>
        <v>336</v>
      </c>
      <c r="M20" s="78" t="s">
        <v>28</v>
      </c>
      <c r="N20" s="78">
        <f>'Приложение 1'!N21*12</f>
        <v>336</v>
      </c>
      <c r="O20" s="78">
        <f>'Приложение 1'!O21*12</f>
        <v>336</v>
      </c>
      <c r="P20" s="78">
        <f>'Приложение 1'!P21*12</f>
        <v>816</v>
      </c>
      <c r="Q20" s="78">
        <f>'Приложение 1'!Q21*12</f>
        <v>1080</v>
      </c>
      <c r="R20" s="78">
        <f>'Приложение 1'!R21*12</f>
        <v>1896</v>
      </c>
      <c r="S20" s="78">
        <f>'Приложение 1'!S21*12</f>
        <v>1896</v>
      </c>
      <c r="T20" s="78">
        <f>'Приложение 1'!T21*12</f>
        <v>2304</v>
      </c>
      <c r="U20" s="31"/>
      <c r="V20" s="31"/>
      <c r="W20" s="31"/>
    </row>
    <row r="21" spans="1:23" x14ac:dyDescent="0.25">
      <c r="A21" s="164" t="s">
        <v>22</v>
      </c>
      <c r="B21" s="78">
        <f>'Приложение 1'!B22*12</f>
        <v>3072</v>
      </c>
      <c r="C21" s="78">
        <f>'Приложение 1'!C22*12</f>
        <v>2580</v>
      </c>
      <c r="D21" s="78">
        <f>'Приложение 1'!D22*12</f>
        <v>2100</v>
      </c>
      <c r="E21" s="78">
        <f>'Приложение 1'!E22*12</f>
        <v>1728</v>
      </c>
      <c r="F21" s="78">
        <f>'Приложение 1'!F22*12</f>
        <v>1320</v>
      </c>
      <c r="G21" s="78">
        <f>'Приложение 1'!G22*12</f>
        <v>1224</v>
      </c>
      <c r="H21" s="78">
        <f>'Приложение 1'!H22*12</f>
        <v>816</v>
      </c>
      <c r="I21" s="78">
        <f>'Приложение 1'!I22*12</f>
        <v>408</v>
      </c>
      <c r="J21" s="78">
        <f>'Приложение 1'!J22*12</f>
        <v>408</v>
      </c>
      <c r="K21" s="78">
        <f>'Приложение 1'!K22*12</f>
        <v>336</v>
      </c>
      <c r="L21" s="78">
        <f>'Приложение 1'!L22*12</f>
        <v>336</v>
      </c>
      <c r="M21" s="78">
        <f>'Приложение 1'!M22*12</f>
        <v>336</v>
      </c>
      <c r="N21" s="78" t="s">
        <v>28</v>
      </c>
      <c r="O21" s="78">
        <f>'Приложение 1'!O22*12</f>
        <v>336</v>
      </c>
      <c r="P21" s="78">
        <f>'Приложение 1'!P22*12</f>
        <v>408</v>
      </c>
      <c r="Q21" s="78">
        <f>'Приложение 1'!Q22*12</f>
        <v>816</v>
      </c>
      <c r="R21" s="78">
        <f>'Приложение 1'!R22*12</f>
        <v>1632</v>
      </c>
      <c r="S21" s="78">
        <f>'Приложение 1'!S22*12</f>
        <v>1632</v>
      </c>
      <c r="T21" s="78">
        <f>'Приложение 1'!T22*12</f>
        <v>2040</v>
      </c>
      <c r="U21" s="31"/>
      <c r="V21" s="31"/>
      <c r="W21" s="31"/>
    </row>
    <row r="22" spans="1:23" x14ac:dyDescent="0.25">
      <c r="A22" s="164" t="s">
        <v>23</v>
      </c>
      <c r="B22" s="78">
        <f>'Приложение 1'!B23*12</f>
        <v>3072</v>
      </c>
      <c r="C22" s="78">
        <f>'Приложение 1'!C23*12</f>
        <v>2580</v>
      </c>
      <c r="D22" s="78">
        <f>'Приложение 1'!D23*12</f>
        <v>2100</v>
      </c>
      <c r="E22" s="78">
        <f>'Приложение 1'!E23*12</f>
        <v>1728</v>
      </c>
      <c r="F22" s="78">
        <f>'Приложение 1'!F23*12</f>
        <v>1320</v>
      </c>
      <c r="G22" s="78">
        <f>'Приложение 1'!G23*12</f>
        <v>1224</v>
      </c>
      <c r="H22" s="78">
        <f>'Приложение 1'!H23*12</f>
        <v>816</v>
      </c>
      <c r="I22" s="78">
        <f>'Приложение 1'!I23*12</f>
        <v>408</v>
      </c>
      <c r="J22" s="78">
        <f>'Приложение 1'!J23*12</f>
        <v>408</v>
      </c>
      <c r="K22" s="78">
        <f>'Приложение 1'!K23*12</f>
        <v>336</v>
      </c>
      <c r="L22" s="78">
        <f>'Приложение 1'!L23*12</f>
        <v>336</v>
      </c>
      <c r="M22" s="78">
        <f>'Приложение 1'!M23*12</f>
        <v>336</v>
      </c>
      <c r="N22" s="78">
        <f>'Приложение 1'!N23*12</f>
        <v>336</v>
      </c>
      <c r="O22" s="78" t="s">
        <v>28</v>
      </c>
      <c r="P22" s="78">
        <f>'Приложение 1'!P23*12</f>
        <v>408</v>
      </c>
      <c r="Q22" s="78">
        <f>'Приложение 1'!Q23*12</f>
        <v>816</v>
      </c>
      <c r="R22" s="78">
        <f>'Приложение 1'!R23*12</f>
        <v>1632</v>
      </c>
      <c r="S22" s="78">
        <f>'Приложение 1'!S23*12</f>
        <v>1632</v>
      </c>
      <c r="T22" s="78">
        <f>'Приложение 1'!T23*12</f>
        <v>2040</v>
      </c>
      <c r="U22" s="31"/>
      <c r="V22" s="31"/>
      <c r="W22" s="31"/>
    </row>
    <row r="23" spans="1:23" x14ac:dyDescent="0.25">
      <c r="A23" s="164" t="s">
        <v>24</v>
      </c>
      <c r="B23" s="78">
        <f>'Приложение 1'!B24*12</f>
        <v>3480</v>
      </c>
      <c r="C23" s="78">
        <f>'Приложение 1'!C24*12</f>
        <v>2988</v>
      </c>
      <c r="D23" s="78">
        <f>'Приложение 1'!D24*12</f>
        <v>2508</v>
      </c>
      <c r="E23" s="78">
        <f>'Приложение 1'!E24*12</f>
        <v>2136</v>
      </c>
      <c r="F23" s="78">
        <f>'Приложение 1'!F24*12</f>
        <v>1728</v>
      </c>
      <c r="G23" s="78">
        <f>'Приложение 1'!G24*12</f>
        <v>1632</v>
      </c>
      <c r="H23" s="78">
        <f>'Приложение 1'!H24*12</f>
        <v>1224</v>
      </c>
      <c r="I23" s="78">
        <f>'Приложение 1'!I24*12</f>
        <v>816</v>
      </c>
      <c r="J23" s="78">
        <f>'Приложение 1'!J24*12</f>
        <v>816</v>
      </c>
      <c r="K23" s="78">
        <f>'Приложение 1'!K24*12</f>
        <v>816</v>
      </c>
      <c r="L23" s="78">
        <f>'Приложение 1'!L24*12</f>
        <v>816</v>
      </c>
      <c r="M23" s="78">
        <f>'Приложение 1'!M24*12</f>
        <v>816</v>
      </c>
      <c r="N23" s="78">
        <f>'Приложение 1'!N24*12</f>
        <v>408</v>
      </c>
      <c r="O23" s="78">
        <f>'Приложение 1'!O24*12</f>
        <v>408</v>
      </c>
      <c r="P23" s="78" t="s">
        <v>28</v>
      </c>
      <c r="Q23" s="78">
        <f>'Приложение 1'!Q24*12</f>
        <v>408</v>
      </c>
      <c r="R23" s="78">
        <f>'Приложение 1'!R24*12</f>
        <v>1224</v>
      </c>
      <c r="S23" s="78">
        <f>'Приложение 1'!S24*12</f>
        <v>1224</v>
      </c>
      <c r="T23" s="78">
        <f>'Приложение 1'!T24*12</f>
        <v>1632</v>
      </c>
      <c r="U23" s="31"/>
      <c r="V23" s="31"/>
      <c r="W23" s="31"/>
    </row>
    <row r="24" spans="1:23" x14ac:dyDescent="0.25">
      <c r="A24" s="164" t="s">
        <v>2</v>
      </c>
      <c r="B24" s="78">
        <f>'Приложение 1'!B25*12</f>
        <v>3888</v>
      </c>
      <c r="C24" s="78">
        <f>'Приложение 1'!C25*12</f>
        <v>3396</v>
      </c>
      <c r="D24" s="78">
        <f>'Приложение 1'!D25*12</f>
        <v>2916</v>
      </c>
      <c r="E24" s="78">
        <f>'Приложение 1'!E25*12</f>
        <v>2544</v>
      </c>
      <c r="F24" s="78">
        <f>'Приложение 1'!F25*12</f>
        <v>2136</v>
      </c>
      <c r="G24" s="78">
        <f>'Приложение 1'!G25*12</f>
        <v>2040</v>
      </c>
      <c r="H24" s="78">
        <f>'Приложение 1'!H25*12</f>
        <v>1632</v>
      </c>
      <c r="I24" s="78">
        <f>'Приложение 1'!I25*12</f>
        <v>1224</v>
      </c>
      <c r="J24" s="78">
        <f>'Приложение 1'!J25*12</f>
        <v>1224</v>
      </c>
      <c r="K24" s="78">
        <f>'Приложение 1'!K25*12</f>
        <v>1080</v>
      </c>
      <c r="L24" s="78">
        <f>'Приложение 1'!L25*12</f>
        <v>1080</v>
      </c>
      <c r="M24" s="78">
        <f>'Приложение 1'!M25*12</f>
        <v>1080</v>
      </c>
      <c r="N24" s="78">
        <f>'Приложение 1'!N25*12</f>
        <v>816</v>
      </c>
      <c r="O24" s="78">
        <f>'Приложение 1'!O25*12</f>
        <v>816</v>
      </c>
      <c r="P24" s="78">
        <f>'Приложение 1'!P25*12</f>
        <v>408</v>
      </c>
      <c r="Q24" s="78" t="s">
        <v>28</v>
      </c>
      <c r="R24" s="78">
        <f>'Приложение 1'!R25*12</f>
        <v>816</v>
      </c>
      <c r="S24" s="78">
        <f>'Приложение 1'!S25*12</f>
        <v>816</v>
      </c>
      <c r="T24" s="78">
        <f>'Приложение 1'!T25*12</f>
        <v>1224</v>
      </c>
      <c r="U24" s="31"/>
      <c r="V24" s="31"/>
      <c r="W24" s="31"/>
    </row>
    <row r="25" spans="1:23" x14ac:dyDescent="0.25">
      <c r="A25" s="164" t="s">
        <v>25</v>
      </c>
      <c r="B25" s="78">
        <f>'Приложение 1'!B26*12</f>
        <v>4704</v>
      </c>
      <c r="C25" s="78">
        <f>'Приложение 1'!C26*12</f>
        <v>4212</v>
      </c>
      <c r="D25" s="78">
        <f>'Приложение 1'!D26*12</f>
        <v>3732</v>
      </c>
      <c r="E25" s="78">
        <f>'Приложение 1'!E26*12</f>
        <v>3360</v>
      </c>
      <c r="F25" s="78">
        <f>'Приложение 1'!F26*12</f>
        <v>2952</v>
      </c>
      <c r="G25" s="78">
        <f>'Приложение 1'!G26*12</f>
        <v>2856</v>
      </c>
      <c r="H25" s="78">
        <f>'Приложение 1'!H26*12</f>
        <v>2448</v>
      </c>
      <c r="I25" s="78">
        <f>'Приложение 1'!I26*12</f>
        <v>2040</v>
      </c>
      <c r="J25" s="78">
        <f>'Приложение 1'!J26*12</f>
        <v>2040</v>
      </c>
      <c r="K25" s="78">
        <f>'Приложение 1'!K26*12</f>
        <v>1896</v>
      </c>
      <c r="L25" s="78">
        <f>'Приложение 1'!L26*12</f>
        <v>1896</v>
      </c>
      <c r="M25" s="78">
        <f>'Приложение 1'!M26*12</f>
        <v>1896</v>
      </c>
      <c r="N25" s="78">
        <f>'Приложение 1'!N26*12</f>
        <v>1632</v>
      </c>
      <c r="O25" s="78">
        <f>'Приложение 1'!O26*12</f>
        <v>1632</v>
      </c>
      <c r="P25" s="78">
        <f>'Приложение 1'!P26*12</f>
        <v>1224</v>
      </c>
      <c r="Q25" s="78">
        <f>'Приложение 1'!Q26*12</f>
        <v>816</v>
      </c>
      <c r="R25" s="78" t="s">
        <v>28</v>
      </c>
      <c r="S25" s="78">
        <f>'Приложение 1'!S26*12</f>
        <v>408</v>
      </c>
      <c r="T25" s="78">
        <f>'Приложение 1'!T26*12</f>
        <v>408</v>
      </c>
      <c r="U25" s="31"/>
      <c r="V25" s="31"/>
      <c r="W25" s="31"/>
    </row>
    <row r="26" spans="1:23" x14ac:dyDescent="0.25">
      <c r="A26" s="164" t="s">
        <v>26</v>
      </c>
      <c r="B26" s="78">
        <f>'Приложение 1'!B27*12</f>
        <v>4704</v>
      </c>
      <c r="C26" s="78">
        <f>'Приложение 1'!C27*12</f>
        <v>4212</v>
      </c>
      <c r="D26" s="78">
        <f>'Приложение 1'!D27*12</f>
        <v>3732</v>
      </c>
      <c r="E26" s="78">
        <f>'Приложение 1'!E27*12</f>
        <v>3360</v>
      </c>
      <c r="F26" s="78">
        <f>'Приложение 1'!F27*12</f>
        <v>2952</v>
      </c>
      <c r="G26" s="78">
        <f>'Приложение 1'!G27*12</f>
        <v>2856</v>
      </c>
      <c r="H26" s="78">
        <f>'Приложение 1'!H27*12</f>
        <v>2448</v>
      </c>
      <c r="I26" s="78">
        <f>'Приложение 1'!I27*12</f>
        <v>2040</v>
      </c>
      <c r="J26" s="78">
        <f>'Приложение 1'!J27*12</f>
        <v>2040</v>
      </c>
      <c r="K26" s="78">
        <f>'Приложение 1'!K27*12</f>
        <v>1896</v>
      </c>
      <c r="L26" s="78">
        <f>'Приложение 1'!L27*12</f>
        <v>1896</v>
      </c>
      <c r="M26" s="78">
        <f>'Приложение 1'!M27*12</f>
        <v>1896</v>
      </c>
      <c r="N26" s="78">
        <f>'Приложение 1'!N27*12</f>
        <v>1632</v>
      </c>
      <c r="O26" s="78">
        <f>'Приложение 1'!O27*12</f>
        <v>1632</v>
      </c>
      <c r="P26" s="78">
        <f>'Приложение 1'!P27*12</f>
        <v>1224</v>
      </c>
      <c r="Q26" s="78">
        <f>'Приложение 1'!Q27*12</f>
        <v>816</v>
      </c>
      <c r="R26" s="78">
        <f>'Приложение 1'!R27*12</f>
        <v>408</v>
      </c>
      <c r="S26" s="78" t="s">
        <v>28</v>
      </c>
      <c r="T26" s="78">
        <f>'Приложение 1'!T27*12</f>
        <v>408</v>
      </c>
      <c r="U26" s="31"/>
      <c r="V26" s="31"/>
      <c r="W26" s="31"/>
    </row>
    <row r="27" spans="1:23" x14ac:dyDescent="0.25">
      <c r="A27" s="164" t="s">
        <v>27</v>
      </c>
      <c r="B27" s="78">
        <f>'Приложение 1'!B28*12</f>
        <v>5112</v>
      </c>
      <c r="C27" s="78">
        <f>'Приложение 1'!C28*12</f>
        <v>4620</v>
      </c>
      <c r="D27" s="78">
        <f>'Приложение 1'!D28*12</f>
        <v>4140</v>
      </c>
      <c r="E27" s="78">
        <f>'Приложение 1'!E28*12</f>
        <v>3768</v>
      </c>
      <c r="F27" s="78">
        <f>'Приложение 1'!F28*12</f>
        <v>3360</v>
      </c>
      <c r="G27" s="78">
        <f>'Приложение 1'!G28*12</f>
        <v>3264</v>
      </c>
      <c r="H27" s="78">
        <f>'Приложение 1'!H28*12</f>
        <v>2856</v>
      </c>
      <c r="I27" s="78">
        <f>'Приложение 1'!I28*12</f>
        <v>2448</v>
      </c>
      <c r="J27" s="78">
        <f>'Приложение 1'!J28*12</f>
        <v>2448</v>
      </c>
      <c r="K27" s="78">
        <f>'Приложение 1'!K28*12</f>
        <v>2304</v>
      </c>
      <c r="L27" s="78">
        <f>'Приложение 1'!L28*12</f>
        <v>2304</v>
      </c>
      <c r="M27" s="78">
        <f>'Приложение 1'!M28*12</f>
        <v>2304</v>
      </c>
      <c r="N27" s="78">
        <f>'Приложение 1'!N28*12</f>
        <v>2040</v>
      </c>
      <c r="O27" s="78">
        <f>'Приложение 1'!O28*12</f>
        <v>2040</v>
      </c>
      <c r="P27" s="78">
        <f>'Приложение 1'!P28*12</f>
        <v>1632</v>
      </c>
      <c r="Q27" s="78">
        <f>'Приложение 1'!Q28*12</f>
        <v>1224</v>
      </c>
      <c r="R27" s="78">
        <f>'Приложение 1'!R28*12</f>
        <v>408</v>
      </c>
      <c r="S27" s="78">
        <f>'Приложение 1'!S28*12</f>
        <v>408</v>
      </c>
      <c r="T27" s="78" t="s">
        <v>28</v>
      </c>
      <c r="U27" s="31"/>
      <c r="V27" s="31"/>
      <c r="W27" s="31"/>
    </row>
    <row r="28" spans="1:23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31"/>
      <c r="V28" s="31"/>
      <c r="W28" s="31"/>
    </row>
    <row r="29" spans="1:23" x14ac:dyDescent="0.25">
      <c r="A29" s="157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8"/>
      <c r="N29" s="168"/>
      <c r="O29" s="168"/>
      <c r="P29" s="192" t="s">
        <v>29</v>
      </c>
      <c r="Q29" s="192"/>
      <c r="R29" s="192"/>
      <c r="S29" s="192"/>
      <c r="T29" s="192"/>
      <c r="U29" s="31"/>
      <c r="V29" s="31"/>
      <c r="W29" s="31"/>
    </row>
    <row r="30" spans="1:23" x14ac:dyDescent="0.25">
      <c r="A30" s="157" t="s">
        <v>30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48"/>
      <c r="P30" s="148"/>
      <c r="Q30" s="148"/>
      <c r="R30" s="148"/>
      <c r="S30" s="148"/>
      <c r="T30" s="80"/>
      <c r="U30" s="31"/>
      <c r="V30" s="31"/>
      <c r="W30" s="31"/>
    </row>
    <row r="31" spans="1:23" ht="101.25" customHeight="1" x14ac:dyDescent="0.25">
      <c r="A31" s="163"/>
      <c r="B31" s="79" t="s">
        <v>31</v>
      </c>
      <c r="C31" s="81" t="s">
        <v>84</v>
      </c>
      <c r="D31" s="79" t="s">
        <v>20</v>
      </c>
      <c r="E31" s="79" t="s">
        <v>19</v>
      </c>
      <c r="F31" s="79" t="s">
        <v>18</v>
      </c>
      <c r="G31" s="79" t="s">
        <v>17</v>
      </c>
      <c r="H31" s="79" t="s">
        <v>32</v>
      </c>
      <c r="I31" s="79" t="s">
        <v>33</v>
      </c>
      <c r="J31" s="79" t="s">
        <v>34</v>
      </c>
      <c r="K31" s="79" t="s">
        <v>35</v>
      </c>
      <c r="L31" s="79" t="s">
        <v>36</v>
      </c>
      <c r="M31" s="79" t="s">
        <v>37</v>
      </c>
      <c r="N31" s="79" t="s">
        <v>38</v>
      </c>
      <c r="O31" s="79" t="s">
        <v>39</v>
      </c>
      <c r="P31" s="79" t="s">
        <v>40</v>
      </c>
      <c r="Q31" s="82"/>
      <c r="R31" s="82"/>
      <c r="S31" s="82"/>
      <c r="T31" s="80"/>
      <c r="U31" s="31"/>
      <c r="V31" s="31"/>
      <c r="W31" s="31"/>
    </row>
    <row r="32" spans="1:23" x14ac:dyDescent="0.25">
      <c r="A32" s="163" t="s">
        <v>31</v>
      </c>
      <c r="B32" s="78" t="s">
        <v>28</v>
      </c>
      <c r="C32" s="78">
        <f>'Приложение 1'!C34*12</f>
        <v>336</v>
      </c>
      <c r="D32" s="78">
        <f>'Приложение 1'!D34*12</f>
        <v>336</v>
      </c>
      <c r="E32" s="78">
        <f>'Приложение 1'!E34*12</f>
        <v>408</v>
      </c>
      <c r="F32" s="78">
        <f>'Приложение 1'!F34*12</f>
        <v>408</v>
      </c>
      <c r="G32" s="78">
        <f>'Приложение 1'!G34*12</f>
        <v>816</v>
      </c>
      <c r="H32" s="78">
        <f>'Приложение 1'!H34*12</f>
        <v>1224</v>
      </c>
      <c r="I32" s="78">
        <f>'Приложение 1'!I34*12</f>
        <v>1224</v>
      </c>
      <c r="J32" s="78">
        <f>'Приложение 1'!J34*12</f>
        <v>1224</v>
      </c>
      <c r="K32" s="78">
        <f>'Приложение 1'!K34*12</f>
        <v>1632</v>
      </c>
      <c r="L32" s="78">
        <f>'Приложение 1'!L34*12</f>
        <v>2040</v>
      </c>
      <c r="M32" s="78">
        <f>'Приложение 1'!M34*12</f>
        <v>2448</v>
      </c>
      <c r="N32" s="78">
        <f>'Приложение 1'!N34*12</f>
        <v>2856</v>
      </c>
      <c r="O32" s="78">
        <f>'Приложение 1'!O34*12</f>
        <v>3264</v>
      </c>
      <c r="P32" s="78">
        <f>'Приложение 1'!P34*12</f>
        <v>3672</v>
      </c>
      <c r="Q32" s="76"/>
      <c r="R32" s="76"/>
      <c r="S32" s="76"/>
      <c r="T32" s="80"/>
      <c r="U32" s="31"/>
      <c r="V32" s="31"/>
      <c r="W32" s="31"/>
    </row>
    <row r="33" spans="1:23" x14ac:dyDescent="0.25">
      <c r="A33" s="167" t="s">
        <v>84</v>
      </c>
      <c r="B33" s="78">
        <f>'Приложение 1'!B35*12</f>
        <v>336</v>
      </c>
      <c r="C33" s="78" t="s">
        <v>28</v>
      </c>
      <c r="D33" s="78">
        <f>'Приложение 1'!D35*12</f>
        <v>336</v>
      </c>
      <c r="E33" s="78">
        <f>'Приложение 1'!E35*12</f>
        <v>408</v>
      </c>
      <c r="F33" s="78">
        <f>'Приложение 1'!F35*12</f>
        <v>408</v>
      </c>
      <c r="G33" s="78">
        <f>'Приложение 1'!G35*12</f>
        <v>816</v>
      </c>
      <c r="H33" s="78">
        <f>'Приложение 1'!H35*12</f>
        <v>1224</v>
      </c>
      <c r="I33" s="78">
        <f>'Приложение 1'!I35*12</f>
        <v>1224</v>
      </c>
      <c r="J33" s="78">
        <f>'Приложение 1'!J35*12</f>
        <v>1224</v>
      </c>
      <c r="K33" s="78">
        <f>'Приложение 1'!K35*12</f>
        <v>1632</v>
      </c>
      <c r="L33" s="78">
        <f>'Приложение 1'!L35*12</f>
        <v>2040</v>
      </c>
      <c r="M33" s="78">
        <f>'Приложение 1'!M35*12</f>
        <v>2448</v>
      </c>
      <c r="N33" s="78">
        <f>'Приложение 1'!N35*12</f>
        <v>2856</v>
      </c>
      <c r="O33" s="78">
        <f>'Приложение 1'!O35*12</f>
        <v>3264</v>
      </c>
      <c r="P33" s="78">
        <f>'Приложение 1'!P35*12</f>
        <v>3672</v>
      </c>
      <c r="Q33" s="76"/>
      <c r="R33" s="76"/>
      <c r="S33" s="76"/>
      <c r="T33" s="80"/>
      <c r="U33" s="31"/>
      <c r="V33" s="31"/>
      <c r="W33" s="31"/>
    </row>
    <row r="34" spans="1:23" x14ac:dyDescent="0.25">
      <c r="A34" s="163" t="s">
        <v>20</v>
      </c>
      <c r="B34" s="78">
        <f>'Приложение 1'!B36*12</f>
        <v>336</v>
      </c>
      <c r="C34" s="78">
        <f>'Приложение 1'!C36*12</f>
        <v>336</v>
      </c>
      <c r="D34" s="78" t="s">
        <v>28</v>
      </c>
      <c r="E34" s="78">
        <f>'Приложение 1'!E36*12</f>
        <v>408</v>
      </c>
      <c r="F34" s="78">
        <f>'Приложение 1'!F36*12</f>
        <v>408</v>
      </c>
      <c r="G34" s="78">
        <f>'Приложение 1'!G36*12</f>
        <v>408</v>
      </c>
      <c r="H34" s="78">
        <f>'Приложение 1'!H36*12</f>
        <v>816</v>
      </c>
      <c r="I34" s="78">
        <f>'Приложение 1'!I36*12</f>
        <v>816</v>
      </c>
      <c r="J34" s="78">
        <f>'Приложение 1'!J36*12</f>
        <v>816</v>
      </c>
      <c r="K34" s="78">
        <f>'Приложение 1'!K36*12</f>
        <v>1224</v>
      </c>
      <c r="L34" s="78">
        <f>'Приложение 1'!L36*12</f>
        <v>1632</v>
      </c>
      <c r="M34" s="78">
        <f>'Приложение 1'!M36*12</f>
        <v>2040</v>
      </c>
      <c r="N34" s="78">
        <f>'Приложение 1'!N36*12</f>
        <v>2448</v>
      </c>
      <c r="O34" s="78">
        <f>'Приложение 1'!O36*12</f>
        <v>2856</v>
      </c>
      <c r="P34" s="78">
        <f>'Приложение 1'!P36*12</f>
        <v>3264</v>
      </c>
      <c r="Q34" s="76"/>
      <c r="R34" s="76"/>
      <c r="S34" s="76"/>
      <c r="T34" s="80"/>
      <c r="U34" s="31"/>
      <c r="V34" s="31"/>
      <c r="W34" s="31"/>
    </row>
    <row r="35" spans="1:23" x14ac:dyDescent="0.25">
      <c r="A35" s="163" t="s">
        <v>19</v>
      </c>
      <c r="B35" s="78">
        <f>'Приложение 1'!B37*12</f>
        <v>408</v>
      </c>
      <c r="C35" s="78">
        <f>'Приложение 1'!C37*12</f>
        <v>408</v>
      </c>
      <c r="D35" s="78">
        <f>'Приложение 1'!D37*12</f>
        <v>408</v>
      </c>
      <c r="E35" s="78" t="s">
        <v>28</v>
      </c>
      <c r="F35" s="78">
        <f>'Приложение 1'!F37*12</f>
        <v>408</v>
      </c>
      <c r="G35" s="78">
        <f>'Приложение 1'!G37*12</f>
        <v>408</v>
      </c>
      <c r="H35" s="78">
        <f>'Приложение 1'!H37*12</f>
        <v>816</v>
      </c>
      <c r="I35" s="78">
        <f>'Приложение 1'!I37*12</f>
        <v>816</v>
      </c>
      <c r="J35" s="78">
        <f>'Приложение 1'!J37*12</f>
        <v>816</v>
      </c>
      <c r="K35" s="78">
        <f>'Приложение 1'!K37*12</f>
        <v>1224</v>
      </c>
      <c r="L35" s="78">
        <f>'Приложение 1'!L37*12</f>
        <v>1632</v>
      </c>
      <c r="M35" s="78">
        <f>'Приложение 1'!M37*12</f>
        <v>2040</v>
      </c>
      <c r="N35" s="78">
        <f>'Приложение 1'!N37*12</f>
        <v>2448</v>
      </c>
      <c r="O35" s="78">
        <f>'Приложение 1'!O37*12</f>
        <v>2856</v>
      </c>
      <c r="P35" s="78">
        <f>'Приложение 1'!P37*12</f>
        <v>3264</v>
      </c>
      <c r="Q35" s="76"/>
      <c r="R35" s="76"/>
      <c r="S35" s="76"/>
      <c r="T35" s="80"/>
      <c r="U35" s="31"/>
      <c r="V35" s="31"/>
      <c r="W35" s="31"/>
    </row>
    <row r="36" spans="1:23" x14ac:dyDescent="0.25">
      <c r="A36" s="163" t="s">
        <v>18</v>
      </c>
      <c r="B36" s="78">
        <f>'Приложение 1'!B38*12</f>
        <v>408</v>
      </c>
      <c r="C36" s="78">
        <f>'Приложение 1'!C38*12</f>
        <v>408</v>
      </c>
      <c r="D36" s="78">
        <f>'Приложение 1'!D38*12</f>
        <v>408</v>
      </c>
      <c r="E36" s="78">
        <f>'Приложение 1'!E38*12</f>
        <v>408</v>
      </c>
      <c r="F36" s="78" t="s">
        <v>28</v>
      </c>
      <c r="G36" s="78">
        <f>'Приложение 1'!G38*12</f>
        <v>408</v>
      </c>
      <c r="H36" s="78">
        <f>'Приложение 1'!H38*12</f>
        <v>816</v>
      </c>
      <c r="I36" s="78">
        <f>'Приложение 1'!I38*12</f>
        <v>816</v>
      </c>
      <c r="J36" s="78">
        <f>'Приложение 1'!J38*12</f>
        <v>816</v>
      </c>
      <c r="K36" s="78">
        <f>'Приложение 1'!K38*12</f>
        <v>1224</v>
      </c>
      <c r="L36" s="78">
        <f>'Приложение 1'!L38*12</f>
        <v>1632</v>
      </c>
      <c r="M36" s="78">
        <f>'Приложение 1'!M38*12</f>
        <v>2040</v>
      </c>
      <c r="N36" s="78">
        <f>'Приложение 1'!N38*12</f>
        <v>2448</v>
      </c>
      <c r="O36" s="78">
        <f>'Приложение 1'!O38*12</f>
        <v>2856</v>
      </c>
      <c r="P36" s="78">
        <f>'Приложение 1'!P38*12</f>
        <v>3264</v>
      </c>
      <c r="Q36" s="76"/>
      <c r="R36" s="76"/>
      <c r="S36" s="76"/>
      <c r="T36" s="80"/>
      <c r="U36" s="31"/>
      <c r="V36" s="31"/>
      <c r="W36" s="31"/>
    </row>
    <row r="37" spans="1:23" x14ac:dyDescent="0.25">
      <c r="A37" s="163" t="s">
        <v>17</v>
      </c>
      <c r="B37" s="78">
        <f>'Приложение 1'!B39*12</f>
        <v>816</v>
      </c>
      <c r="C37" s="78">
        <f>'Приложение 1'!C39*12</f>
        <v>816</v>
      </c>
      <c r="D37" s="78">
        <f>'Приложение 1'!D39*12</f>
        <v>408</v>
      </c>
      <c r="E37" s="78">
        <f>'Приложение 1'!E39*12</f>
        <v>408</v>
      </c>
      <c r="F37" s="78">
        <f>'Приложение 1'!F39*12</f>
        <v>408</v>
      </c>
      <c r="G37" s="78" t="s">
        <v>28</v>
      </c>
      <c r="H37" s="78">
        <f>'Приложение 1'!H39*12</f>
        <v>408</v>
      </c>
      <c r="I37" s="78">
        <f>'Приложение 1'!I39*12</f>
        <v>408</v>
      </c>
      <c r="J37" s="78">
        <f>'Приложение 1'!J39*12</f>
        <v>408</v>
      </c>
      <c r="K37" s="78">
        <f>'Приложение 1'!K39*12</f>
        <v>816</v>
      </c>
      <c r="L37" s="78">
        <f>'Приложение 1'!L39*12</f>
        <v>1224</v>
      </c>
      <c r="M37" s="78">
        <f>'Приложение 1'!M39*12</f>
        <v>1632</v>
      </c>
      <c r="N37" s="78">
        <f>'Приложение 1'!N39*12</f>
        <v>2040</v>
      </c>
      <c r="O37" s="78">
        <f>'Приложение 1'!O39*12</f>
        <v>2448</v>
      </c>
      <c r="P37" s="78">
        <f>'Приложение 1'!P39*12</f>
        <v>2856</v>
      </c>
      <c r="Q37" s="76"/>
      <c r="R37" s="76"/>
      <c r="S37" s="76"/>
      <c r="T37" s="80"/>
      <c r="U37" s="31"/>
      <c r="V37" s="31"/>
      <c r="W37" s="31"/>
    </row>
    <row r="38" spans="1:23" x14ac:dyDescent="0.25">
      <c r="A38" s="163" t="s">
        <v>32</v>
      </c>
      <c r="B38" s="78">
        <f>'Приложение 1'!B40*12</f>
        <v>1224</v>
      </c>
      <c r="C38" s="78">
        <f>'Приложение 1'!C40*12</f>
        <v>1224</v>
      </c>
      <c r="D38" s="78">
        <f>'Приложение 1'!D40*12</f>
        <v>816</v>
      </c>
      <c r="E38" s="78">
        <f>'Приложение 1'!E40*12</f>
        <v>816</v>
      </c>
      <c r="F38" s="78">
        <f>'Приложение 1'!F40*12</f>
        <v>816</v>
      </c>
      <c r="G38" s="78">
        <f>'Приложение 1'!G40*12</f>
        <v>408</v>
      </c>
      <c r="H38" s="78" t="s">
        <v>28</v>
      </c>
      <c r="I38" s="78">
        <f>'Приложение 1'!I40*12</f>
        <v>408</v>
      </c>
      <c r="J38" s="78">
        <f>'Приложение 1'!J40*12</f>
        <v>408</v>
      </c>
      <c r="K38" s="78">
        <f>'Приложение 1'!K40*12</f>
        <v>408</v>
      </c>
      <c r="L38" s="78">
        <f>'Приложение 1'!L40*12</f>
        <v>816</v>
      </c>
      <c r="M38" s="78">
        <f>'Приложение 1'!M40*12</f>
        <v>1224</v>
      </c>
      <c r="N38" s="78">
        <f>'Приложение 1'!N40*12</f>
        <v>1632</v>
      </c>
      <c r="O38" s="78">
        <f>'Приложение 1'!O40*12</f>
        <v>2040</v>
      </c>
      <c r="P38" s="78">
        <f>'Приложение 1'!P40*12</f>
        <v>2448</v>
      </c>
      <c r="Q38" s="76"/>
      <c r="R38" s="76"/>
      <c r="S38" s="76"/>
      <c r="T38" s="80"/>
      <c r="U38" s="31"/>
      <c r="V38" s="31"/>
      <c r="W38" s="31"/>
    </row>
    <row r="39" spans="1:23" x14ac:dyDescent="0.25">
      <c r="A39" s="163" t="s">
        <v>33</v>
      </c>
      <c r="B39" s="78">
        <f>'Приложение 1'!B41*12</f>
        <v>1224</v>
      </c>
      <c r="C39" s="78">
        <f>'Приложение 1'!C41*12</f>
        <v>1224</v>
      </c>
      <c r="D39" s="78">
        <f>'Приложение 1'!D41*12</f>
        <v>816</v>
      </c>
      <c r="E39" s="78">
        <f>'Приложение 1'!E41*12</f>
        <v>816</v>
      </c>
      <c r="F39" s="78">
        <f>'Приложение 1'!F41*12</f>
        <v>816</v>
      </c>
      <c r="G39" s="78">
        <f>'Приложение 1'!G41*12</f>
        <v>408</v>
      </c>
      <c r="H39" s="78">
        <f>'Приложение 1'!H41*12</f>
        <v>408</v>
      </c>
      <c r="I39" s="78" t="s">
        <v>28</v>
      </c>
      <c r="J39" s="78">
        <f>'Приложение 1'!J41*12</f>
        <v>408</v>
      </c>
      <c r="K39" s="78">
        <f>'Приложение 1'!K41*12</f>
        <v>408</v>
      </c>
      <c r="L39" s="78">
        <f>'Приложение 1'!L41*12</f>
        <v>816</v>
      </c>
      <c r="M39" s="78">
        <f>'Приложение 1'!M41*12</f>
        <v>1224</v>
      </c>
      <c r="N39" s="78">
        <f>'Приложение 1'!N41*12</f>
        <v>1632</v>
      </c>
      <c r="O39" s="78">
        <f>'Приложение 1'!O41*12</f>
        <v>2040</v>
      </c>
      <c r="P39" s="78">
        <f>'Приложение 1'!P41*12</f>
        <v>2448</v>
      </c>
      <c r="Q39" s="76"/>
      <c r="R39" s="76"/>
      <c r="S39" s="76"/>
      <c r="T39" s="80"/>
      <c r="U39" s="31"/>
      <c r="V39" s="31"/>
      <c r="W39" s="31"/>
    </row>
    <row r="40" spans="1:23" x14ac:dyDescent="0.25">
      <c r="A40" s="163" t="s">
        <v>34</v>
      </c>
      <c r="B40" s="78">
        <f>'Приложение 1'!B42*12</f>
        <v>1224</v>
      </c>
      <c r="C40" s="78">
        <f>'Приложение 1'!C42*12</f>
        <v>1224</v>
      </c>
      <c r="D40" s="78">
        <f>'Приложение 1'!D42*12</f>
        <v>816</v>
      </c>
      <c r="E40" s="78">
        <f>'Приложение 1'!E42*12</f>
        <v>816</v>
      </c>
      <c r="F40" s="78">
        <f>'Приложение 1'!F42*12</f>
        <v>816</v>
      </c>
      <c r="G40" s="78">
        <f>'Приложение 1'!G42*12</f>
        <v>408</v>
      </c>
      <c r="H40" s="78">
        <f>'Приложение 1'!H42*12</f>
        <v>408</v>
      </c>
      <c r="I40" s="78">
        <f>'Приложение 1'!I42*12</f>
        <v>408</v>
      </c>
      <c r="J40" s="78" t="s">
        <v>28</v>
      </c>
      <c r="K40" s="78">
        <f>'Приложение 1'!K42*12</f>
        <v>408</v>
      </c>
      <c r="L40" s="78">
        <f>'Приложение 1'!L42*12</f>
        <v>816</v>
      </c>
      <c r="M40" s="78">
        <f>'Приложение 1'!M42*12</f>
        <v>1224</v>
      </c>
      <c r="N40" s="78">
        <f>'Приложение 1'!N42*12</f>
        <v>1632</v>
      </c>
      <c r="O40" s="78">
        <f>'Приложение 1'!O42*12</f>
        <v>2040</v>
      </c>
      <c r="P40" s="78">
        <f>'Приложение 1'!P42*12</f>
        <v>2448</v>
      </c>
      <c r="Q40" s="76"/>
      <c r="R40" s="76"/>
      <c r="S40" s="76"/>
      <c r="T40" s="80"/>
      <c r="U40" s="31"/>
      <c r="V40" s="31"/>
      <c r="W40" s="31"/>
    </row>
    <row r="41" spans="1:23" x14ac:dyDescent="0.25">
      <c r="A41" s="163" t="s">
        <v>35</v>
      </c>
      <c r="B41" s="78">
        <f>'Приложение 1'!B43*12</f>
        <v>1632</v>
      </c>
      <c r="C41" s="78">
        <f>'Приложение 1'!C43*12</f>
        <v>1632</v>
      </c>
      <c r="D41" s="78">
        <f>'Приложение 1'!D43*12</f>
        <v>1224</v>
      </c>
      <c r="E41" s="78">
        <f>'Приложение 1'!E43*12</f>
        <v>1224</v>
      </c>
      <c r="F41" s="78">
        <f>'Приложение 1'!F43*12</f>
        <v>1224</v>
      </c>
      <c r="G41" s="78">
        <f>'Приложение 1'!G43*12</f>
        <v>816</v>
      </c>
      <c r="H41" s="78">
        <f>'Приложение 1'!H43*12</f>
        <v>408</v>
      </c>
      <c r="I41" s="78">
        <f>'Приложение 1'!I43*12</f>
        <v>408</v>
      </c>
      <c r="J41" s="78">
        <f>'Приложение 1'!J43*12</f>
        <v>408</v>
      </c>
      <c r="K41" s="78" t="s">
        <v>28</v>
      </c>
      <c r="L41" s="78">
        <f>'Приложение 1'!L43*12</f>
        <v>408</v>
      </c>
      <c r="M41" s="78">
        <f>'Приложение 1'!M43*12</f>
        <v>816</v>
      </c>
      <c r="N41" s="78">
        <f>'Приложение 1'!N43*12</f>
        <v>1224</v>
      </c>
      <c r="O41" s="78">
        <f>'Приложение 1'!O43*12</f>
        <v>1632</v>
      </c>
      <c r="P41" s="78">
        <f>'Приложение 1'!P43*12</f>
        <v>2040</v>
      </c>
      <c r="Q41" s="76"/>
      <c r="R41" s="76"/>
      <c r="S41" s="76"/>
      <c r="T41" s="80"/>
      <c r="U41" s="31"/>
      <c r="V41" s="31"/>
      <c r="W41" s="31"/>
    </row>
    <row r="42" spans="1:23" x14ac:dyDescent="0.25">
      <c r="A42" s="163" t="s">
        <v>36</v>
      </c>
      <c r="B42" s="78">
        <f>'Приложение 1'!B44*12</f>
        <v>2040</v>
      </c>
      <c r="C42" s="78">
        <f>'Приложение 1'!C44*12</f>
        <v>2040</v>
      </c>
      <c r="D42" s="78">
        <f>'Приложение 1'!D44*12</f>
        <v>1632</v>
      </c>
      <c r="E42" s="78">
        <f>'Приложение 1'!E44*12</f>
        <v>1632</v>
      </c>
      <c r="F42" s="78">
        <f>'Приложение 1'!F44*12</f>
        <v>1632</v>
      </c>
      <c r="G42" s="78">
        <f>'Приложение 1'!G44*12</f>
        <v>1224</v>
      </c>
      <c r="H42" s="78">
        <f>'Приложение 1'!H44*12</f>
        <v>816</v>
      </c>
      <c r="I42" s="78">
        <f>'Приложение 1'!I44*12</f>
        <v>816</v>
      </c>
      <c r="J42" s="78">
        <f>'Приложение 1'!J44*12</f>
        <v>816</v>
      </c>
      <c r="K42" s="78">
        <f>'Приложение 1'!K44*12</f>
        <v>408</v>
      </c>
      <c r="L42" s="78" t="s">
        <v>28</v>
      </c>
      <c r="M42" s="78">
        <f>'Приложение 1'!M44*12</f>
        <v>408</v>
      </c>
      <c r="N42" s="78">
        <f>'Приложение 1'!N44*12</f>
        <v>816</v>
      </c>
      <c r="O42" s="78">
        <f>'Приложение 1'!O44*12</f>
        <v>1224</v>
      </c>
      <c r="P42" s="78">
        <f>'Приложение 1'!P44*12</f>
        <v>1632</v>
      </c>
      <c r="Q42" s="76"/>
      <c r="R42" s="76"/>
      <c r="S42" s="76"/>
      <c r="T42" s="80"/>
      <c r="U42" s="31"/>
      <c r="V42" s="31"/>
      <c r="W42" s="31"/>
    </row>
    <row r="43" spans="1:23" x14ac:dyDescent="0.25">
      <c r="A43" s="163" t="s">
        <v>37</v>
      </c>
      <c r="B43" s="78">
        <f>'Приложение 1'!B45*12</f>
        <v>2448</v>
      </c>
      <c r="C43" s="78">
        <f>'Приложение 1'!C45*12</f>
        <v>2448</v>
      </c>
      <c r="D43" s="78">
        <f>'Приложение 1'!D45*12</f>
        <v>2040</v>
      </c>
      <c r="E43" s="78">
        <f>'Приложение 1'!E45*12</f>
        <v>2040</v>
      </c>
      <c r="F43" s="78">
        <f>'Приложение 1'!F45*12</f>
        <v>2040</v>
      </c>
      <c r="G43" s="78">
        <f>'Приложение 1'!G45*12</f>
        <v>1632</v>
      </c>
      <c r="H43" s="78">
        <f>'Приложение 1'!H45*12</f>
        <v>1224</v>
      </c>
      <c r="I43" s="78">
        <f>'Приложение 1'!I45*12</f>
        <v>1224</v>
      </c>
      <c r="J43" s="78">
        <f>'Приложение 1'!J45*12</f>
        <v>1224</v>
      </c>
      <c r="K43" s="78">
        <f>'Приложение 1'!K45*12</f>
        <v>816</v>
      </c>
      <c r="L43" s="78">
        <f>'Приложение 1'!L45*12</f>
        <v>408</v>
      </c>
      <c r="M43" s="78" t="s">
        <v>28</v>
      </c>
      <c r="N43" s="78">
        <f>'Приложение 1'!N45*12</f>
        <v>408</v>
      </c>
      <c r="O43" s="78">
        <f>'Приложение 1'!O45*12</f>
        <v>816</v>
      </c>
      <c r="P43" s="78">
        <f>'Приложение 1'!P45*12</f>
        <v>1224</v>
      </c>
      <c r="Q43" s="76"/>
      <c r="R43" s="76"/>
      <c r="S43" s="76"/>
      <c r="T43" s="80"/>
      <c r="U43" s="31"/>
      <c r="V43" s="31"/>
      <c r="W43" s="31"/>
    </row>
    <row r="44" spans="1:23" x14ac:dyDescent="0.25">
      <c r="A44" s="163" t="s">
        <v>38</v>
      </c>
      <c r="B44" s="78">
        <f>'Приложение 1'!B46*12</f>
        <v>2856</v>
      </c>
      <c r="C44" s="78">
        <f>'Приложение 1'!C46*12</f>
        <v>2856</v>
      </c>
      <c r="D44" s="78">
        <f>'Приложение 1'!D46*12</f>
        <v>2448</v>
      </c>
      <c r="E44" s="78">
        <f>'Приложение 1'!E46*12</f>
        <v>2448</v>
      </c>
      <c r="F44" s="78">
        <f>'Приложение 1'!F46*12</f>
        <v>2448</v>
      </c>
      <c r="G44" s="78">
        <f>'Приложение 1'!G46*12</f>
        <v>2040</v>
      </c>
      <c r="H44" s="78">
        <f>'Приложение 1'!H46*12</f>
        <v>1632</v>
      </c>
      <c r="I44" s="78">
        <f>'Приложение 1'!I46*12</f>
        <v>1632</v>
      </c>
      <c r="J44" s="78">
        <f>'Приложение 1'!J46*12</f>
        <v>1632</v>
      </c>
      <c r="K44" s="78">
        <f>'Приложение 1'!K46*12</f>
        <v>1224</v>
      </c>
      <c r="L44" s="78">
        <f>'Приложение 1'!L46*12</f>
        <v>816</v>
      </c>
      <c r="M44" s="78">
        <f>'Приложение 1'!M46*12</f>
        <v>408</v>
      </c>
      <c r="N44" s="78" t="s">
        <v>28</v>
      </c>
      <c r="O44" s="78">
        <f>'Приложение 1'!O46*12</f>
        <v>408</v>
      </c>
      <c r="P44" s="78">
        <f>'Приложение 1'!P46*12</f>
        <v>816</v>
      </c>
      <c r="Q44" s="76"/>
      <c r="R44" s="76"/>
      <c r="S44" s="76"/>
      <c r="T44" s="80"/>
      <c r="U44" s="31"/>
      <c r="V44" s="31"/>
      <c r="W44" s="31"/>
    </row>
    <row r="45" spans="1:23" x14ac:dyDescent="0.25">
      <c r="A45" s="163" t="s">
        <v>39</v>
      </c>
      <c r="B45" s="78">
        <f>'Приложение 1'!B47*12</f>
        <v>3264</v>
      </c>
      <c r="C45" s="78">
        <f>'Приложение 1'!C47*12</f>
        <v>3264</v>
      </c>
      <c r="D45" s="78">
        <f>'Приложение 1'!D47*12</f>
        <v>2856</v>
      </c>
      <c r="E45" s="78">
        <f>'Приложение 1'!E47*12</f>
        <v>2856</v>
      </c>
      <c r="F45" s="78">
        <f>'Приложение 1'!F47*12</f>
        <v>2856</v>
      </c>
      <c r="G45" s="78">
        <f>'Приложение 1'!G47*12</f>
        <v>2448</v>
      </c>
      <c r="H45" s="78">
        <f>'Приложение 1'!H47*12</f>
        <v>2040</v>
      </c>
      <c r="I45" s="78">
        <f>'Приложение 1'!I47*12</f>
        <v>2040</v>
      </c>
      <c r="J45" s="78">
        <f>'Приложение 1'!J47*12</f>
        <v>2040</v>
      </c>
      <c r="K45" s="78">
        <f>'Приложение 1'!K47*12</f>
        <v>1632</v>
      </c>
      <c r="L45" s="78">
        <f>'Приложение 1'!L47*12</f>
        <v>1224</v>
      </c>
      <c r="M45" s="78">
        <f>'Приложение 1'!M47*12</f>
        <v>816</v>
      </c>
      <c r="N45" s="78">
        <f>'Приложение 1'!N47*12</f>
        <v>408</v>
      </c>
      <c r="O45" s="78" t="s">
        <v>28</v>
      </c>
      <c r="P45" s="78">
        <f>'Приложение 1'!P47*12</f>
        <v>408</v>
      </c>
      <c r="Q45" s="76"/>
      <c r="R45" s="76"/>
      <c r="S45" s="76"/>
      <c r="T45" s="80"/>
      <c r="U45" s="31"/>
      <c r="V45" s="31"/>
      <c r="W45" s="31"/>
    </row>
    <row r="46" spans="1:23" x14ac:dyDescent="0.25">
      <c r="A46" s="163" t="s">
        <v>40</v>
      </c>
      <c r="B46" s="78">
        <f>'Приложение 1'!B48*12</f>
        <v>3672</v>
      </c>
      <c r="C46" s="78">
        <f>'Приложение 1'!C48*12</f>
        <v>3672</v>
      </c>
      <c r="D46" s="78">
        <f>'Приложение 1'!D48*12</f>
        <v>3264</v>
      </c>
      <c r="E46" s="78">
        <f>'Приложение 1'!E48*12</f>
        <v>3264</v>
      </c>
      <c r="F46" s="78">
        <f>'Приложение 1'!F48*12</f>
        <v>3264</v>
      </c>
      <c r="G46" s="78">
        <f>'Приложение 1'!G48*12</f>
        <v>2856</v>
      </c>
      <c r="H46" s="78">
        <f>'Приложение 1'!H48*12</f>
        <v>2448</v>
      </c>
      <c r="I46" s="78">
        <f>'Приложение 1'!I48*12</f>
        <v>2448</v>
      </c>
      <c r="J46" s="78">
        <f>'Приложение 1'!J48*12</f>
        <v>2448</v>
      </c>
      <c r="K46" s="78">
        <f>'Приложение 1'!K48*12</f>
        <v>2040</v>
      </c>
      <c r="L46" s="78">
        <f>'Приложение 1'!L48*12</f>
        <v>1632</v>
      </c>
      <c r="M46" s="78">
        <f>'Приложение 1'!M48*12</f>
        <v>1224</v>
      </c>
      <c r="N46" s="78">
        <f>'Приложение 1'!N48*12</f>
        <v>816</v>
      </c>
      <c r="O46" s="78">
        <f>'Приложение 1'!O48*12</f>
        <v>408</v>
      </c>
      <c r="P46" s="78" t="s">
        <v>28</v>
      </c>
      <c r="Q46" s="162"/>
      <c r="R46" s="162"/>
      <c r="S46" s="162"/>
      <c r="T46" s="80"/>
      <c r="U46" s="31"/>
      <c r="V46" s="31"/>
      <c r="W46" s="31"/>
    </row>
    <row r="47" spans="1:23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31"/>
      <c r="V47" s="31"/>
      <c r="W47" s="31"/>
    </row>
    <row r="48" spans="1:23" x14ac:dyDescent="0.25">
      <c r="A48" s="157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92" t="s">
        <v>41</v>
      </c>
      <c r="Q48" s="192"/>
      <c r="R48" s="192"/>
      <c r="S48" s="192"/>
      <c r="T48" s="192"/>
      <c r="U48" s="31"/>
      <c r="V48" s="31"/>
      <c r="W48" s="31"/>
    </row>
    <row r="49" spans="1:23" x14ac:dyDescent="0.25">
      <c r="A49" s="157" t="s">
        <v>89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48"/>
      <c r="Q49" s="148"/>
      <c r="R49" s="148"/>
      <c r="S49" s="148"/>
      <c r="T49" s="148"/>
      <c r="U49" s="31"/>
      <c r="V49" s="31"/>
      <c r="W49" s="31"/>
    </row>
    <row r="50" spans="1:23" ht="102.75" customHeight="1" x14ac:dyDescent="0.25">
      <c r="A50" s="163"/>
      <c r="B50" s="79" t="s">
        <v>31</v>
      </c>
      <c r="C50" s="81" t="s">
        <v>84</v>
      </c>
      <c r="D50" s="79" t="s">
        <v>22</v>
      </c>
      <c r="E50" s="79" t="s">
        <v>23</v>
      </c>
      <c r="F50" s="79" t="s">
        <v>24</v>
      </c>
      <c r="G50" s="79" t="s">
        <v>2</v>
      </c>
      <c r="H50" s="79" t="s">
        <v>42</v>
      </c>
      <c r="I50" s="79" t="s">
        <v>26</v>
      </c>
      <c r="J50" s="79" t="s">
        <v>27</v>
      </c>
      <c r="K50" s="79" t="s">
        <v>43</v>
      </c>
      <c r="L50" s="79" t="s">
        <v>44</v>
      </c>
      <c r="M50" s="79" t="s">
        <v>45</v>
      </c>
      <c r="N50" s="79" t="s">
        <v>46</v>
      </c>
      <c r="O50" s="79" t="s">
        <v>87</v>
      </c>
      <c r="P50" s="79" t="s">
        <v>47</v>
      </c>
      <c r="Q50" s="79" t="s">
        <v>88</v>
      </c>
      <c r="R50" s="82"/>
      <c r="S50" s="82"/>
      <c r="T50" s="82"/>
      <c r="U50" s="31"/>
      <c r="V50" s="31"/>
      <c r="W50" s="31"/>
    </row>
    <row r="51" spans="1:23" x14ac:dyDescent="0.25">
      <c r="A51" s="163" t="s">
        <v>31</v>
      </c>
      <c r="B51" s="78" t="s">
        <v>28</v>
      </c>
      <c r="C51" s="78">
        <f>'Приложение 1'!C54*12</f>
        <v>336</v>
      </c>
      <c r="D51" s="78">
        <f>'Приложение 1'!D54*12</f>
        <v>336</v>
      </c>
      <c r="E51" s="78">
        <f>'Приложение 1'!E54*12</f>
        <v>336</v>
      </c>
      <c r="F51" s="78">
        <f>'Приложение 1'!F54*12</f>
        <v>816</v>
      </c>
      <c r="G51" s="78">
        <f>'Приложение 1'!G54*12</f>
        <v>1080</v>
      </c>
      <c r="H51" s="78">
        <f>'Приложение 1'!H54*12</f>
        <v>1896</v>
      </c>
      <c r="I51" s="78">
        <f>'Приложение 1'!I54*12</f>
        <v>1896</v>
      </c>
      <c r="J51" s="78">
        <f>'Приложение 1'!J54*12</f>
        <v>2304</v>
      </c>
      <c r="K51" s="78">
        <v>3240</v>
      </c>
      <c r="L51" s="78">
        <v>3240</v>
      </c>
      <c r="M51" s="78">
        <v>3240</v>
      </c>
      <c r="N51" s="78">
        <v>3708</v>
      </c>
      <c r="O51" s="78">
        <v>3708</v>
      </c>
      <c r="P51" s="78">
        <v>4176</v>
      </c>
      <c r="Q51" s="78">
        <v>4644</v>
      </c>
      <c r="R51" s="76"/>
      <c r="S51" s="76"/>
      <c r="T51" s="76"/>
      <c r="U51" s="31"/>
      <c r="V51" s="31"/>
      <c r="W51" s="31"/>
    </row>
    <row r="52" spans="1:23" x14ac:dyDescent="0.25">
      <c r="A52" s="167" t="s">
        <v>84</v>
      </c>
      <c r="B52" s="78">
        <f>'Приложение 1'!B55*12</f>
        <v>336</v>
      </c>
      <c r="C52" s="78" t="s">
        <v>28</v>
      </c>
      <c r="D52" s="78">
        <f>'Приложение 1'!D55*12</f>
        <v>336</v>
      </c>
      <c r="E52" s="78">
        <f>'Приложение 1'!E55*12</f>
        <v>336</v>
      </c>
      <c r="F52" s="78">
        <f>'Приложение 1'!F55*12</f>
        <v>816</v>
      </c>
      <c r="G52" s="78">
        <f>'Приложение 1'!G55*12</f>
        <v>1080</v>
      </c>
      <c r="H52" s="78">
        <f>'Приложение 1'!H55*12</f>
        <v>1896</v>
      </c>
      <c r="I52" s="78">
        <f>'Приложение 1'!I55*12</f>
        <v>1896</v>
      </c>
      <c r="J52" s="78">
        <f>'Приложение 1'!J55*12</f>
        <v>2304</v>
      </c>
      <c r="K52" s="78">
        <v>3240</v>
      </c>
      <c r="L52" s="78">
        <v>3240</v>
      </c>
      <c r="M52" s="78">
        <v>3240</v>
      </c>
      <c r="N52" s="78">
        <v>3708</v>
      </c>
      <c r="O52" s="78">
        <v>3708</v>
      </c>
      <c r="P52" s="78">
        <v>4176</v>
      </c>
      <c r="Q52" s="78">
        <v>4644</v>
      </c>
      <c r="R52" s="76"/>
      <c r="S52" s="76"/>
      <c r="T52" s="76"/>
      <c r="U52" s="31"/>
      <c r="V52" s="31"/>
      <c r="W52" s="31"/>
    </row>
    <row r="53" spans="1:23" x14ac:dyDescent="0.25">
      <c r="A53" s="163" t="s">
        <v>22</v>
      </c>
      <c r="B53" s="78">
        <f>'Приложение 1'!B56*12</f>
        <v>336</v>
      </c>
      <c r="C53" s="78">
        <f>'Приложение 1'!C56*12</f>
        <v>336</v>
      </c>
      <c r="D53" s="78" t="s">
        <v>28</v>
      </c>
      <c r="E53" s="78">
        <f>'Приложение 1'!E56*12</f>
        <v>336</v>
      </c>
      <c r="F53" s="78">
        <f>'Приложение 1'!F56*12</f>
        <v>408</v>
      </c>
      <c r="G53" s="78">
        <f>'Приложение 1'!G56*12</f>
        <v>816</v>
      </c>
      <c r="H53" s="78">
        <f>'Приложение 1'!H56*12</f>
        <v>1632</v>
      </c>
      <c r="I53" s="78">
        <f>'Приложение 1'!I56*12</f>
        <v>1632</v>
      </c>
      <c r="J53" s="78">
        <f>'Приложение 1'!J56*12</f>
        <v>2040</v>
      </c>
      <c r="K53" s="78">
        <v>2976</v>
      </c>
      <c r="L53" s="78">
        <v>2976</v>
      </c>
      <c r="M53" s="78">
        <v>2976</v>
      </c>
      <c r="N53" s="78">
        <v>3444</v>
      </c>
      <c r="O53" s="78">
        <v>3444</v>
      </c>
      <c r="P53" s="78">
        <v>3912</v>
      </c>
      <c r="Q53" s="78">
        <v>4380</v>
      </c>
      <c r="R53" s="76"/>
      <c r="S53" s="76"/>
      <c r="T53" s="76"/>
      <c r="U53" s="31"/>
      <c r="V53" s="31"/>
      <c r="W53" s="31"/>
    </row>
    <row r="54" spans="1:23" x14ac:dyDescent="0.25">
      <c r="A54" s="163" t="s">
        <v>23</v>
      </c>
      <c r="B54" s="78">
        <f>'Приложение 1'!B57*12</f>
        <v>336</v>
      </c>
      <c r="C54" s="78">
        <f>'Приложение 1'!C57*12</f>
        <v>336</v>
      </c>
      <c r="D54" s="78">
        <f>'Приложение 1'!D57*12</f>
        <v>336</v>
      </c>
      <c r="E54" s="78" t="s">
        <v>28</v>
      </c>
      <c r="F54" s="78">
        <f>'Приложение 1'!F57*12</f>
        <v>408</v>
      </c>
      <c r="G54" s="78">
        <f>'Приложение 1'!G57*12</f>
        <v>816</v>
      </c>
      <c r="H54" s="78">
        <f>'Приложение 1'!H57*12</f>
        <v>1632</v>
      </c>
      <c r="I54" s="78">
        <f>'Приложение 1'!I57*12</f>
        <v>1632</v>
      </c>
      <c r="J54" s="78">
        <f>'Приложение 1'!J57*12</f>
        <v>2040</v>
      </c>
      <c r="K54" s="78">
        <v>2976</v>
      </c>
      <c r="L54" s="78">
        <v>2976</v>
      </c>
      <c r="M54" s="78">
        <v>2976</v>
      </c>
      <c r="N54" s="78">
        <v>3444</v>
      </c>
      <c r="O54" s="78">
        <v>3444</v>
      </c>
      <c r="P54" s="78">
        <v>3912</v>
      </c>
      <c r="Q54" s="78">
        <v>4380</v>
      </c>
      <c r="R54" s="76"/>
      <c r="S54" s="76"/>
      <c r="T54" s="76"/>
      <c r="U54" s="31"/>
      <c r="V54" s="31"/>
      <c r="W54" s="31"/>
    </row>
    <row r="55" spans="1:23" x14ac:dyDescent="0.25">
      <c r="A55" s="163" t="s">
        <v>24</v>
      </c>
      <c r="B55" s="78">
        <f>'Приложение 1'!B58*12</f>
        <v>816</v>
      </c>
      <c r="C55" s="78">
        <f>'Приложение 1'!C58*12</f>
        <v>816</v>
      </c>
      <c r="D55" s="78">
        <f>'Приложение 1'!D58*12</f>
        <v>408</v>
      </c>
      <c r="E55" s="78">
        <f>'Приложение 1'!E58*12</f>
        <v>408</v>
      </c>
      <c r="F55" s="78" t="s">
        <v>28</v>
      </c>
      <c r="G55" s="78">
        <f>'Приложение 1'!G58*12</f>
        <v>408</v>
      </c>
      <c r="H55" s="78">
        <f>'Приложение 1'!H58*12</f>
        <v>1224</v>
      </c>
      <c r="I55" s="78">
        <f>'Приложение 1'!I58*12</f>
        <v>1224</v>
      </c>
      <c r="J55" s="78">
        <f>'Приложение 1'!J58*12</f>
        <v>1632</v>
      </c>
      <c r="K55" s="78">
        <v>2568</v>
      </c>
      <c r="L55" s="78">
        <v>2568</v>
      </c>
      <c r="M55" s="78">
        <v>2568</v>
      </c>
      <c r="N55" s="78">
        <v>3036</v>
      </c>
      <c r="O55" s="78">
        <v>3036</v>
      </c>
      <c r="P55" s="78">
        <v>3504</v>
      </c>
      <c r="Q55" s="78">
        <v>3972</v>
      </c>
      <c r="R55" s="76"/>
      <c r="S55" s="76"/>
      <c r="T55" s="76"/>
      <c r="U55" s="31"/>
      <c r="V55" s="31"/>
      <c r="W55" s="31"/>
    </row>
    <row r="56" spans="1:23" x14ac:dyDescent="0.25">
      <c r="A56" s="163" t="s">
        <v>2</v>
      </c>
      <c r="B56" s="78">
        <f>'Приложение 1'!B59*12</f>
        <v>1080</v>
      </c>
      <c r="C56" s="78">
        <f>'Приложение 1'!C59*12</f>
        <v>1080</v>
      </c>
      <c r="D56" s="78">
        <f>'Приложение 1'!D59*12</f>
        <v>816</v>
      </c>
      <c r="E56" s="78">
        <f>'Приложение 1'!E59*12</f>
        <v>816</v>
      </c>
      <c r="F56" s="78">
        <f>'Приложение 1'!F59*12</f>
        <v>408</v>
      </c>
      <c r="G56" s="78" t="s">
        <v>28</v>
      </c>
      <c r="H56" s="78">
        <f>'Приложение 1'!H59*12</f>
        <v>816</v>
      </c>
      <c r="I56" s="78">
        <f>'Приложение 1'!I59*12</f>
        <v>816</v>
      </c>
      <c r="J56" s="78">
        <f>'Приложение 1'!J59*12</f>
        <v>1224</v>
      </c>
      <c r="K56" s="78">
        <v>2160</v>
      </c>
      <c r="L56" s="78">
        <v>2160</v>
      </c>
      <c r="M56" s="78">
        <v>2160</v>
      </c>
      <c r="N56" s="78">
        <v>2628</v>
      </c>
      <c r="O56" s="78">
        <v>2628</v>
      </c>
      <c r="P56" s="78">
        <v>3096</v>
      </c>
      <c r="Q56" s="78">
        <v>3564</v>
      </c>
      <c r="R56" s="76"/>
      <c r="S56" s="76"/>
      <c r="T56" s="76"/>
      <c r="U56" s="31"/>
      <c r="V56" s="31"/>
      <c r="W56" s="31"/>
    </row>
    <row r="57" spans="1:23" x14ac:dyDescent="0.25">
      <c r="A57" s="163" t="s">
        <v>42</v>
      </c>
      <c r="B57" s="78">
        <f>'Приложение 1'!B60*12</f>
        <v>1896</v>
      </c>
      <c r="C57" s="78">
        <f>'Приложение 1'!C60*12</f>
        <v>1896</v>
      </c>
      <c r="D57" s="78">
        <f>'Приложение 1'!D60*12</f>
        <v>1632</v>
      </c>
      <c r="E57" s="78">
        <f>'Приложение 1'!E60*12</f>
        <v>1632</v>
      </c>
      <c r="F57" s="78">
        <f>'Приложение 1'!F60*12</f>
        <v>1224</v>
      </c>
      <c r="G57" s="78">
        <f>'Приложение 1'!G60*12</f>
        <v>816</v>
      </c>
      <c r="H57" s="78" t="s">
        <v>28</v>
      </c>
      <c r="I57" s="78">
        <f>'Приложение 1'!I60*12</f>
        <v>408</v>
      </c>
      <c r="J57" s="78">
        <f>'Приложение 1'!J60*12</f>
        <v>408</v>
      </c>
      <c r="K57" s="78">
        <v>1344</v>
      </c>
      <c r="L57" s="78">
        <v>1344</v>
      </c>
      <c r="M57" s="78">
        <v>1344</v>
      </c>
      <c r="N57" s="78">
        <v>1812</v>
      </c>
      <c r="O57" s="78">
        <v>1812</v>
      </c>
      <c r="P57" s="78">
        <v>2280</v>
      </c>
      <c r="Q57" s="78">
        <v>2748</v>
      </c>
      <c r="R57" s="76"/>
      <c r="S57" s="76"/>
      <c r="T57" s="76"/>
      <c r="U57" s="31"/>
      <c r="V57" s="31"/>
      <c r="W57" s="31"/>
    </row>
    <row r="58" spans="1:23" x14ac:dyDescent="0.25">
      <c r="A58" s="163" t="s">
        <v>26</v>
      </c>
      <c r="B58" s="78">
        <f>'Приложение 1'!B61*12</f>
        <v>1896</v>
      </c>
      <c r="C58" s="78">
        <f>'Приложение 1'!C61*12</f>
        <v>1896</v>
      </c>
      <c r="D58" s="78">
        <f>'Приложение 1'!D61*12</f>
        <v>1632</v>
      </c>
      <c r="E58" s="78">
        <f>'Приложение 1'!E61*12</f>
        <v>1632</v>
      </c>
      <c r="F58" s="78">
        <f>'Приложение 1'!F61*12</f>
        <v>1224</v>
      </c>
      <c r="G58" s="78">
        <f>'Приложение 1'!G61*12</f>
        <v>816</v>
      </c>
      <c r="H58" s="78">
        <f>'Приложение 1'!H61*12</f>
        <v>408</v>
      </c>
      <c r="I58" s="78" t="s">
        <v>28</v>
      </c>
      <c r="J58" s="78">
        <f>'Приложение 1'!J61*12</f>
        <v>408</v>
      </c>
      <c r="K58" s="78">
        <v>1344</v>
      </c>
      <c r="L58" s="78">
        <v>1344</v>
      </c>
      <c r="M58" s="78">
        <v>1344</v>
      </c>
      <c r="N58" s="78">
        <v>1812</v>
      </c>
      <c r="O58" s="78">
        <v>1812</v>
      </c>
      <c r="P58" s="78">
        <v>2280</v>
      </c>
      <c r="Q58" s="78">
        <v>2748</v>
      </c>
      <c r="R58" s="76"/>
      <c r="S58" s="76"/>
      <c r="T58" s="76"/>
      <c r="U58" s="31"/>
      <c r="V58" s="31"/>
      <c r="W58" s="31"/>
    </row>
    <row r="59" spans="1:23" x14ac:dyDescent="0.25">
      <c r="A59" s="163" t="s">
        <v>27</v>
      </c>
      <c r="B59" s="78">
        <f>'Приложение 1'!B62*12</f>
        <v>2304</v>
      </c>
      <c r="C59" s="78">
        <f>'Приложение 1'!C62*12</f>
        <v>2304</v>
      </c>
      <c r="D59" s="78">
        <f>'Приложение 1'!D62*12</f>
        <v>2040</v>
      </c>
      <c r="E59" s="78">
        <f>'Приложение 1'!E62*12</f>
        <v>2040</v>
      </c>
      <c r="F59" s="78">
        <f>'Приложение 1'!F62*12</f>
        <v>1632</v>
      </c>
      <c r="G59" s="78">
        <f>'Приложение 1'!G62*12</f>
        <v>1224</v>
      </c>
      <c r="H59" s="78">
        <f>'Приложение 1'!H62*12</f>
        <v>408</v>
      </c>
      <c r="I59" s="78">
        <f>'Приложение 1'!I62*12</f>
        <v>408</v>
      </c>
      <c r="J59" s="78" t="s">
        <v>28</v>
      </c>
      <c r="K59" s="78">
        <v>936</v>
      </c>
      <c r="L59" s="78">
        <v>936</v>
      </c>
      <c r="M59" s="78">
        <v>936</v>
      </c>
      <c r="N59" s="78">
        <v>1404</v>
      </c>
      <c r="O59" s="78">
        <v>1404</v>
      </c>
      <c r="P59" s="78">
        <v>1872</v>
      </c>
      <c r="Q59" s="78">
        <v>2340</v>
      </c>
      <c r="R59" s="76"/>
      <c r="S59" s="76"/>
      <c r="T59" s="76"/>
      <c r="U59" s="31"/>
      <c r="V59" s="31"/>
      <c r="W59" s="31"/>
    </row>
    <row r="60" spans="1:23" x14ac:dyDescent="0.25">
      <c r="A60" s="163" t="s">
        <v>43</v>
      </c>
      <c r="B60" s="78">
        <v>3240</v>
      </c>
      <c r="C60" s="78">
        <v>3240</v>
      </c>
      <c r="D60" s="78">
        <v>2976</v>
      </c>
      <c r="E60" s="78">
        <v>2976</v>
      </c>
      <c r="F60" s="78">
        <v>2568</v>
      </c>
      <c r="G60" s="78">
        <v>2160</v>
      </c>
      <c r="H60" s="78">
        <v>1344</v>
      </c>
      <c r="I60" s="78">
        <v>1344</v>
      </c>
      <c r="J60" s="78">
        <v>936</v>
      </c>
      <c r="K60" s="78" t="s">
        <v>28</v>
      </c>
      <c r="L60" s="78">
        <v>468</v>
      </c>
      <c r="M60" s="78">
        <v>468</v>
      </c>
      <c r="N60" s="78">
        <v>468</v>
      </c>
      <c r="O60" s="78">
        <v>936</v>
      </c>
      <c r="P60" s="78">
        <v>1404</v>
      </c>
      <c r="Q60" s="78">
        <v>1872</v>
      </c>
      <c r="R60" s="76"/>
      <c r="S60" s="76"/>
      <c r="T60" s="76"/>
      <c r="U60" s="31"/>
      <c r="V60" s="31"/>
      <c r="W60" s="31"/>
    </row>
    <row r="61" spans="1:23" x14ac:dyDescent="0.25">
      <c r="A61" s="163" t="s">
        <v>44</v>
      </c>
      <c r="B61" s="78">
        <v>3240</v>
      </c>
      <c r="C61" s="78">
        <v>3240</v>
      </c>
      <c r="D61" s="78">
        <v>2976</v>
      </c>
      <c r="E61" s="78">
        <v>2976</v>
      </c>
      <c r="F61" s="78">
        <v>2568</v>
      </c>
      <c r="G61" s="78">
        <v>2160</v>
      </c>
      <c r="H61" s="78">
        <v>1344</v>
      </c>
      <c r="I61" s="78">
        <v>1344</v>
      </c>
      <c r="J61" s="78">
        <v>936</v>
      </c>
      <c r="K61" s="78">
        <v>468</v>
      </c>
      <c r="L61" s="78" t="s">
        <v>28</v>
      </c>
      <c r="M61" s="78">
        <v>468</v>
      </c>
      <c r="N61" s="78">
        <v>468</v>
      </c>
      <c r="O61" s="78">
        <v>936</v>
      </c>
      <c r="P61" s="78">
        <v>1404</v>
      </c>
      <c r="Q61" s="78">
        <v>1404</v>
      </c>
      <c r="R61" s="76"/>
      <c r="S61" s="76"/>
      <c r="T61" s="76"/>
      <c r="U61" s="31"/>
      <c r="V61" s="31"/>
      <c r="W61" s="31"/>
    </row>
    <row r="62" spans="1:23" x14ac:dyDescent="0.25">
      <c r="A62" s="163" t="s">
        <v>45</v>
      </c>
      <c r="B62" s="78">
        <v>3240</v>
      </c>
      <c r="C62" s="78">
        <v>3240</v>
      </c>
      <c r="D62" s="78">
        <v>2976</v>
      </c>
      <c r="E62" s="78">
        <v>2976</v>
      </c>
      <c r="F62" s="78">
        <v>2568</v>
      </c>
      <c r="G62" s="78">
        <v>2160</v>
      </c>
      <c r="H62" s="78">
        <v>1344</v>
      </c>
      <c r="I62" s="78">
        <v>1344</v>
      </c>
      <c r="J62" s="78">
        <v>936</v>
      </c>
      <c r="K62" s="78">
        <v>468</v>
      </c>
      <c r="L62" s="78">
        <v>468</v>
      </c>
      <c r="M62" s="78" t="s">
        <v>28</v>
      </c>
      <c r="N62" s="78">
        <v>468</v>
      </c>
      <c r="O62" s="78">
        <v>468</v>
      </c>
      <c r="P62" s="78">
        <v>936</v>
      </c>
      <c r="Q62" s="78">
        <v>1404</v>
      </c>
      <c r="R62" s="76"/>
      <c r="S62" s="76"/>
      <c r="T62" s="76"/>
      <c r="U62" s="31"/>
      <c r="V62" s="31"/>
      <c r="W62" s="31"/>
    </row>
    <row r="63" spans="1:23" x14ac:dyDescent="0.25">
      <c r="A63" s="163" t="s">
        <v>46</v>
      </c>
      <c r="B63" s="78">
        <v>3708</v>
      </c>
      <c r="C63" s="78">
        <v>3708</v>
      </c>
      <c r="D63" s="78">
        <v>3444</v>
      </c>
      <c r="E63" s="78">
        <v>3444</v>
      </c>
      <c r="F63" s="78">
        <v>3036</v>
      </c>
      <c r="G63" s="78">
        <v>2628</v>
      </c>
      <c r="H63" s="78">
        <v>1812</v>
      </c>
      <c r="I63" s="78">
        <v>1812</v>
      </c>
      <c r="J63" s="78">
        <v>1404</v>
      </c>
      <c r="K63" s="78">
        <v>468</v>
      </c>
      <c r="L63" s="78">
        <v>468</v>
      </c>
      <c r="M63" s="78">
        <v>468</v>
      </c>
      <c r="N63" s="78" t="s">
        <v>28</v>
      </c>
      <c r="O63" s="78">
        <v>468</v>
      </c>
      <c r="P63" s="78">
        <v>936</v>
      </c>
      <c r="Q63" s="78">
        <v>1404</v>
      </c>
      <c r="R63" s="76"/>
      <c r="S63" s="76"/>
      <c r="T63" s="76"/>
      <c r="U63" s="31"/>
      <c r="V63" s="31"/>
      <c r="W63" s="31"/>
    </row>
    <row r="64" spans="1:23" x14ac:dyDescent="0.25">
      <c r="A64" s="163" t="s">
        <v>87</v>
      </c>
      <c r="B64" s="78">
        <v>3708</v>
      </c>
      <c r="C64" s="78">
        <v>3708</v>
      </c>
      <c r="D64" s="78">
        <v>3444</v>
      </c>
      <c r="E64" s="78">
        <v>3444</v>
      </c>
      <c r="F64" s="78">
        <v>3036</v>
      </c>
      <c r="G64" s="78">
        <v>2628</v>
      </c>
      <c r="H64" s="78">
        <v>1812</v>
      </c>
      <c r="I64" s="78">
        <v>1812</v>
      </c>
      <c r="J64" s="78">
        <v>1404</v>
      </c>
      <c r="K64" s="78">
        <v>936</v>
      </c>
      <c r="L64" s="78">
        <v>936</v>
      </c>
      <c r="M64" s="78">
        <v>468</v>
      </c>
      <c r="N64" s="78">
        <v>468</v>
      </c>
      <c r="O64" s="78" t="s">
        <v>28</v>
      </c>
      <c r="P64" s="78">
        <v>468</v>
      </c>
      <c r="Q64" s="78">
        <v>936</v>
      </c>
      <c r="R64" s="76"/>
      <c r="S64" s="76"/>
      <c r="T64" s="76"/>
      <c r="U64" s="31"/>
      <c r="V64" s="31"/>
      <c r="W64" s="31"/>
    </row>
    <row r="65" spans="1:23" x14ac:dyDescent="0.25">
      <c r="A65" s="163" t="s">
        <v>47</v>
      </c>
      <c r="B65" s="78">
        <v>4176</v>
      </c>
      <c r="C65" s="78">
        <v>4176</v>
      </c>
      <c r="D65" s="78">
        <v>3912</v>
      </c>
      <c r="E65" s="78">
        <v>3912</v>
      </c>
      <c r="F65" s="78">
        <v>3504</v>
      </c>
      <c r="G65" s="78">
        <v>3096</v>
      </c>
      <c r="H65" s="78">
        <v>2280</v>
      </c>
      <c r="I65" s="78">
        <v>2280</v>
      </c>
      <c r="J65" s="78">
        <v>1872</v>
      </c>
      <c r="K65" s="78">
        <v>1404</v>
      </c>
      <c r="L65" s="78">
        <v>1404</v>
      </c>
      <c r="M65" s="78">
        <v>936</v>
      </c>
      <c r="N65" s="78">
        <v>936</v>
      </c>
      <c r="O65" s="78">
        <v>468</v>
      </c>
      <c r="P65" s="78" t="s">
        <v>28</v>
      </c>
      <c r="Q65" s="78">
        <v>468</v>
      </c>
      <c r="R65" s="76"/>
      <c r="S65" s="76"/>
      <c r="T65" s="76"/>
      <c r="U65" s="31"/>
      <c r="V65" s="31"/>
      <c r="W65" s="31"/>
    </row>
    <row r="66" spans="1:23" x14ac:dyDescent="0.25">
      <c r="A66" s="163" t="s">
        <v>88</v>
      </c>
      <c r="B66" s="78">
        <v>4644</v>
      </c>
      <c r="C66" s="78">
        <v>4644</v>
      </c>
      <c r="D66" s="78">
        <v>4380</v>
      </c>
      <c r="E66" s="78">
        <v>4380</v>
      </c>
      <c r="F66" s="78">
        <v>3972</v>
      </c>
      <c r="G66" s="78">
        <v>3564</v>
      </c>
      <c r="H66" s="78">
        <v>2748</v>
      </c>
      <c r="I66" s="78">
        <v>2748</v>
      </c>
      <c r="J66" s="78">
        <v>2340</v>
      </c>
      <c r="K66" s="78">
        <v>1872</v>
      </c>
      <c r="L66" s="78">
        <v>1404</v>
      </c>
      <c r="M66" s="78">
        <v>1404</v>
      </c>
      <c r="N66" s="78">
        <v>1404</v>
      </c>
      <c r="O66" s="78">
        <v>936</v>
      </c>
      <c r="P66" s="78">
        <v>468</v>
      </c>
      <c r="Q66" s="78" t="s">
        <v>28</v>
      </c>
      <c r="R66" s="76"/>
      <c r="S66" s="76"/>
      <c r="T66" s="76"/>
      <c r="U66" s="31"/>
      <c r="V66" s="31"/>
      <c r="W66" s="31"/>
    </row>
    <row r="67" spans="1:23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31"/>
      <c r="V67" s="31"/>
      <c r="W67" s="31"/>
    </row>
    <row r="68" spans="1:23" x14ac:dyDescent="0.25">
      <c r="A68" s="157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8"/>
      <c r="O68" s="168"/>
      <c r="P68" s="192" t="s">
        <v>48</v>
      </c>
      <c r="Q68" s="192"/>
      <c r="R68" s="192"/>
      <c r="S68" s="192"/>
      <c r="T68" s="192"/>
      <c r="U68" s="31"/>
      <c r="V68" s="31"/>
      <c r="W68" s="31"/>
    </row>
    <row r="69" spans="1:23" x14ac:dyDescent="0.25">
      <c r="A69" s="157" t="s">
        <v>49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48"/>
      <c r="O69" s="148"/>
      <c r="P69" s="80"/>
      <c r="Q69" s="80"/>
      <c r="R69" s="80"/>
      <c r="S69" s="80"/>
      <c r="T69" s="80"/>
      <c r="U69" s="31"/>
      <c r="V69" s="31"/>
      <c r="W69" s="31"/>
    </row>
    <row r="70" spans="1:23" ht="87.75" x14ac:dyDescent="0.25">
      <c r="A70" s="163"/>
      <c r="B70" s="79" t="s">
        <v>31</v>
      </c>
      <c r="C70" s="79" t="s">
        <v>50</v>
      </c>
      <c r="D70" s="79" t="s">
        <v>51</v>
      </c>
      <c r="E70" s="79" t="s">
        <v>52</v>
      </c>
      <c r="F70" s="79" t="s">
        <v>53</v>
      </c>
      <c r="G70" s="79" t="s">
        <v>54</v>
      </c>
      <c r="H70" s="79" t="s">
        <v>55</v>
      </c>
      <c r="I70" s="79" t="s">
        <v>56</v>
      </c>
      <c r="J70" s="79" t="s">
        <v>57</v>
      </c>
      <c r="K70" s="81" t="s">
        <v>86</v>
      </c>
      <c r="L70" s="81" t="s">
        <v>85</v>
      </c>
      <c r="M70" s="79" t="s">
        <v>58</v>
      </c>
      <c r="N70" s="79" t="s">
        <v>59</v>
      </c>
      <c r="O70" s="81" t="s">
        <v>81</v>
      </c>
      <c r="P70" s="80"/>
      <c r="Q70" s="80"/>
      <c r="R70" s="80"/>
      <c r="S70" s="80"/>
      <c r="T70" s="80"/>
      <c r="U70" s="31"/>
      <c r="V70" s="31"/>
      <c r="W70" s="31"/>
    </row>
    <row r="71" spans="1:23" x14ac:dyDescent="0.25">
      <c r="A71" s="163" t="s">
        <v>31</v>
      </c>
      <c r="B71" s="78" t="s">
        <v>28</v>
      </c>
      <c r="C71" s="78">
        <f>'Приложение 1'!C75*12</f>
        <v>336</v>
      </c>
      <c r="D71" s="78">
        <f>'Приложение 1'!D75*12</f>
        <v>816</v>
      </c>
      <c r="E71" s="78">
        <f>'Приложение 1'!E75*12</f>
        <v>1224</v>
      </c>
      <c r="F71" s="78">
        <f>'Приложение 1'!F75*12</f>
        <v>1320</v>
      </c>
      <c r="G71" s="78">
        <f>'Приложение 1'!G75*12</f>
        <v>1728</v>
      </c>
      <c r="H71" s="78">
        <f>'Приложение 1'!H75*12</f>
        <v>2136</v>
      </c>
      <c r="I71" s="78">
        <f>'Приложение 1'!I75*12</f>
        <v>2544</v>
      </c>
      <c r="J71" s="78">
        <f>'Приложение 1'!J75*12</f>
        <v>2544</v>
      </c>
      <c r="K71" s="78">
        <f>'Приложение 1'!K75*12</f>
        <v>3360</v>
      </c>
      <c r="L71" s="78">
        <f>'Приложение 1'!L75*12</f>
        <v>3768</v>
      </c>
      <c r="M71" s="78">
        <v>4236</v>
      </c>
      <c r="N71" s="78">
        <v>4704</v>
      </c>
      <c r="O71" s="78">
        <v>5172</v>
      </c>
      <c r="P71" s="80"/>
      <c r="Q71" s="80"/>
      <c r="R71" s="80"/>
      <c r="S71" s="80"/>
      <c r="T71" s="80"/>
      <c r="U71" s="31"/>
      <c r="V71" s="31"/>
      <c r="W71" s="31"/>
    </row>
    <row r="72" spans="1:23" x14ac:dyDescent="0.25">
      <c r="A72" s="163" t="s">
        <v>50</v>
      </c>
      <c r="B72" s="78">
        <f>'Приложение 1'!B76*12</f>
        <v>336</v>
      </c>
      <c r="C72" s="78" t="s">
        <v>28</v>
      </c>
      <c r="D72" s="78">
        <f>'Приложение 1'!D76*12</f>
        <v>408</v>
      </c>
      <c r="E72" s="78">
        <f>'Приложение 1'!E76*12</f>
        <v>816</v>
      </c>
      <c r="F72" s="78">
        <f>'Приложение 1'!F76*12</f>
        <v>816</v>
      </c>
      <c r="G72" s="78">
        <f>'Приложение 1'!G76*12</f>
        <v>1224</v>
      </c>
      <c r="H72" s="78">
        <f>'Приложение 1'!H76*12</f>
        <v>1632</v>
      </c>
      <c r="I72" s="78">
        <f>'Приложение 1'!I76*12</f>
        <v>2040</v>
      </c>
      <c r="J72" s="78">
        <f>'Приложение 1'!J76*12</f>
        <v>2040</v>
      </c>
      <c r="K72" s="78">
        <f>'Приложение 1'!K76*12</f>
        <v>2856</v>
      </c>
      <c r="L72" s="78">
        <f>'Приложение 1'!L76*12</f>
        <v>3264</v>
      </c>
      <c r="M72" s="78">
        <v>3732</v>
      </c>
      <c r="N72" s="78">
        <v>4200</v>
      </c>
      <c r="O72" s="78">
        <v>4668</v>
      </c>
      <c r="P72" s="80"/>
      <c r="Q72" s="80"/>
      <c r="R72" s="80"/>
      <c r="S72" s="80"/>
      <c r="T72" s="80"/>
      <c r="U72" s="31"/>
      <c r="V72" s="31"/>
      <c r="W72" s="31"/>
    </row>
    <row r="73" spans="1:23" x14ac:dyDescent="0.25">
      <c r="A73" s="163" t="s">
        <v>51</v>
      </c>
      <c r="B73" s="78">
        <f>'Приложение 1'!B77*12</f>
        <v>816</v>
      </c>
      <c r="C73" s="78">
        <f>'Приложение 1'!C77*12</f>
        <v>408</v>
      </c>
      <c r="D73" s="78" t="s">
        <v>28</v>
      </c>
      <c r="E73" s="78">
        <f>'Приложение 1'!E77*12</f>
        <v>408</v>
      </c>
      <c r="F73" s="78">
        <f>'Приложение 1'!F77*12</f>
        <v>408</v>
      </c>
      <c r="G73" s="78">
        <f>'Приложение 1'!G77*12</f>
        <v>816</v>
      </c>
      <c r="H73" s="78">
        <f>'Приложение 1'!H77*12</f>
        <v>1224</v>
      </c>
      <c r="I73" s="78">
        <f>'Приложение 1'!I77*12</f>
        <v>1632</v>
      </c>
      <c r="J73" s="78">
        <f>'Приложение 1'!J77*12</f>
        <v>1632</v>
      </c>
      <c r="K73" s="78">
        <f>'Приложение 1'!K77*12</f>
        <v>2448</v>
      </c>
      <c r="L73" s="78">
        <f>'Приложение 1'!L77*12</f>
        <v>2856</v>
      </c>
      <c r="M73" s="78">
        <v>3324</v>
      </c>
      <c r="N73" s="78">
        <v>3792</v>
      </c>
      <c r="O73" s="78">
        <v>4260</v>
      </c>
      <c r="P73" s="80"/>
      <c r="Q73" s="80"/>
      <c r="R73" s="80"/>
      <c r="S73" s="80"/>
      <c r="T73" s="80"/>
      <c r="U73" s="31"/>
      <c r="V73" s="31"/>
      <c r="W73" s="31"/>
    </row>
    <row r="74" spans="1:23" x14ac:dyDescent="0.25">
      <c r="A74" s="163" t="s">
        <v>52</v>
      </c>
      <c r="B74" s="78">
        <f>'Приложение 1'!B78*12</f>
        <v>1224</v>
      </c>
      <c r="C74" s="78">
        <f>'Приложение 1'!C78*12</f>
        <v>816</v>
      </c>
      <c r="D74" s="78">
        <f>'Приложение 1'!D78*12</f>
        <v>408</v>
      </c>
      <c r="E74" s="78" t="s">
        <v>28</v>
      </c>
      <c r="F74" s="78">
        <f>'Приложение 1'!F78*12</f>
        <v>408</v>
      </c>
      <c r="G74" s="78">
        <f>'Приложение 1'!G78*12</f>
        <v>408</v>
      </c>
      <c r="H74" s="78">
        <f>'Приложение 1'!H78*12</f>
        <v>816</v>
      </c>
      <c r="I74" s="78">
        <f>'Приложение 1'!I78*12</f>
        <v>1224</v>
      </c>
      <c r="J74" s="78">
        <f>'Приложение 1'!J78*12</f>
        <v>1224</v>
      </c>
      <c r="K74" s="78">
        <f>'Приложение 1'!K78*12</f>
        <v>2040</v>
      </c>
      <c r="L74" s="78">
        <f>'Приложение 1'!L78*12</f>
        <v>2448</v>
      </c>
      <c r="M74" s="78">
        <v>2916</v>
      </c>
      <c r="N74" s="78">
        <v>3384</v>
      </c>
      <c r="O74" s="78">
        <v>3852</v>
      </c>
      <c r="P74" s="80"/>
      <c r="Q74" s="80"/>
      <c r="R74" s="80"/>
      <c r="S74" s="80"/>
      <c r="T74" s="80"/>
      <c r="U74" s="31"/>
      <c r="V74" s="31"/>
      <c r="W74" s="31"/>
    </row>
    <row r="75" spans="1:23" x14ac:dyDescent="0.25">
      <c r="A75" s="163" t="s">
        <v>53</v>
      </c>
      <c r="B75" s="78">
        <f>'Приложение 1'!B79*12</f>
        <v>1320</v>
      </c>
      <c r="C75" s="78">
        <f>'Приложение 1'!C79*12</f>
        <v>816</v>
      </c>
      <c r="D75" s="78">
        <f>'Приложение 1'!D79*12</f>
        <v>408</v>
      </c>
      <c r="E75" s="78">
        <f>'Приложение 1'!E79*12</f>
        <v>408</v>
      </c>
      <c r="F75" s="78" t="s">
        <v>28</v>
      </c>
      <c r="G75" s="78">
        <f>'Приложение 1'!G79*12</f>
        <v>408</v>
      </c>
      <c r="H75" s="78">
        <f>'Приложение 1'!H79*12</f>
        <v>816</v>
      </c>
      <c r="I75" s="78">
        <f>'Приложение 1'!I79*12</f>
        <v>1224</v>
      </c>
      <c r="J75" s="78">
        <f>'Приложение 1'!J79*12</f>
        <v>1224</v>
      </c>
      <c r="K75" s="78">
        <f>'Приложение 1'!K79*12</f>
        <v>2040</v>
      </c>
      <c r="L75" s="78">
        <f>'Приложение 1'!L79*12</f>
        <v>2448</v>
      </c>
      <c r="M75" s="78">
        <v>2916</v>
      </c>
      <c r="N75" s="78">
        <v>3384</v>
      </c>
      <c r="O75" s="78">
        <v>3852</v>
      </c>
      <c r="P75" s="80"/>
      <c r="Q75" s="80"/>
      <c r="R75" s="80"/>
      <c r="S75" s="80"/>
      <c r="T75" s="80"/>
      <c r="U75" s="31"/>
      <c r="V75" s="31"/>
      <c r="W75" s="31"/>
    </row>
    <row r="76" spans="1:23" x14ac:dyDescent="0.25">
      <c r="A76" s="163" t="s">
        <v>54</v>
      </c>
      <c r="B76" s="78">
        <f>'Приложение 1'!B80*12</f>
        <v>1728</v>
      </c>
      <c r="C76" s="78">
        <f>'Приложение 1'!C80*12</f>
        <v>1224</v>
      </c>
      <c r="D76" s="78">
        <f>'Приложение 1'!D80*12</f>
        <v>816</v>
      </c>
      <c r="E76" s="78">
        <f>'Приложение 1'!E80*12</f>
        <v>408</v>
      </c>
      <c r="F76" s="78">
        <f>'Приложение 1'!F80*12</f>
        <v>408</v>
      </c>
      <c r="G76" s="78" t="s">
        <v>28</v>
      </c>
      <c r="H76" s="78">
        <f>'Приложение 1'!H80*12</f>
        <v>408</v>
      </c>
      <c r="I76" s="78">
        <f>'Приложение 1'!I80*12</f>
        <v>816</v>
      </c>
      <c r="J76" s="78">
        <f>'Приложение 1'!J80*12</f>
        <v>816</v>
      </c>
      <c r="K76" s="78">
        <f>'Приложение 1'!K80*12</f>
        <v>1632</v>
      </c>
      <c r="L76" s="78">
        <f>'Приложение 1'!L80*12</f>
        <v>2040</v>
      </c>
      <c r="M76" s="78">
        <v>2508</v>
      </c>
      <c r="N76" s="78">
        <v>2976</v>
      </c>
      <c r="O76" s="78">
        <v>3444</v>
      </c>
      <c r="P76" s="80"/>
      <c r="Q76" s="80"/>
      <c r="R76" s="80"/>
      <c r="S76" s="80"/>
      <c r="T76" s="80"/>
      <c r="U76" s="31"/>
      <c r="V76" s="31"/>
      <c r="W76" s="31"/>
    </row>
    <row r="77" spans="1:23" x14ac:dyDescent="0.25">
      <c r="A77" s="163" t="s">
        <v>55</v>
      </c>
      <c r="B77" s="78">
        <f>'Приложение 1'!B81*12</f>
        <v>2136</v>
      </c>
      <c r="C77" s="78">
        <f>'Приложение 1'!C81*12</f>
        <v>1632</v>
      </c>
      <c r="D77" s="78">
        <f>'Приложение 1'!D81*12</f>
        <v>1224</v>
      </c>
      <c r="E77" s="78">
        <f>'Приложение 1'!E81*12</f>
        <v>816</v>
      </c>
      <c r="F77" s="78">
        <f>'Приложение 1'!F81*12</f>
        <v>816</v>
      </c>
      <c r="G77" s="78">
        <f>'Приложение 1'!G81*12</f>
        <v>408</v>
      </c>
      <c r="H77" s="78" t="s">
        <v>28</v>
      </c>
      <c r="I77" s="78">
        <f>'Приложение 1'!I81*12</f>
        <v>408</v>
      </c>
      <c r="J77" s="78">
        <f>'Приложение 1'!J81*12</f>
        <v>408</v>
      </c>
      <c r="K77" s="78">
        <f>'Приложение 1'!K81*12</f>
        <v>1224</v>
      </c>
      <c r="L77" s="78">
        <f>'Приложение 1'!L81*12</f>
        <v>1632</v>
      </c>
      <c r="M77" s="78">
        <v>2100</v>
      </c>
      <c r="N77" s="78">
        <v>2568</v>
      </c>
      <c r="O77" s="78">
        <v>3036</v>
      </c>
      <c r="P77" s="80"/>
      <c r="Q77" s="80"/>
      <c r="R77" s="80"/>
      <c r="S77" s="80"/>
      <c r="T77" s="80"/>
      <c r="U77" s="31"/>
      <c r="V77" s="31"/>
      <c r="W77" s="31"/>
    </row>
    <row r="78" spans="1:23" x14ac:dyDescent="0.25">
      <c r="A78" s="163" t="s">
        <v>56</v>
      </c>
      <c r="B78" s="78">
        <f>'Приложение 1'!B82*12</f>
        <v>2544</v>
      </c>
      <c r="C78" s="78">
        <f>'Приложение 1'!C82*12</f>
        <v>2040</v>
      </c>
      <c r="D78" s="78">
        <f>'Приложение 1'!D82*12</f>
        <v>1632</v>
      </c>
      <c r="E78" s="78">
        <f>'Приложение 1'!E82*12</f>
        <v>1224</v>
      </c>
      <c r="F78" s="78">
        <f>'Приложение 1'!F82*12</f>
        <v>1224</v>
      </c>
      <c r="G78" s="78">
        <f>'Приложение 1'!G82*12</f>
        <v>816</v>
      </c>
      <c r="H78" s="78">
        <f>'Приложение 1'!H82*12</f>
        <v>408</v>
      </c>
      <c r="I78" s="78" t="s">
        <v>28</v>
      </c>
      <c r="J78" s="78">
        <f>'Приложение 1'!J82*12</f>
        <v>408</v>
      </c>
      <c r="K78" s="78">
        <f>'Приложение 1'!K82*12</f>
        <v>816</v>
      </c>
      <c r="L78" s="78">
        <f>'Приложение 1'!L82*12</f>
        <v>1224</v>
      </c>
      <c r="M78" s="78">
        <v>1692</v>
      </c>
      <c r="N78" s="78">
        <v>2160</v>
      </c>
      <c r="O78" s="78">
        <v>2628</v>
      </c>
      <c r="P78" s="80"/>
      <c r="Q78" s="80"/>
      <c r="R78" s="80"/>
      <c r="S78" s="80"/>
      <c r="T78" s="80"/>
      <c r="U78" s="31"/>
      <c r="V78" s="31"/>
      <c r="W78" s="31"/>
    </row>
    <row r="79" spans="1:23" x14ac:dyDescent="0.25">
      <c r="A79" s="163" t="s">
        <v>57</v>
      </c>
      <c r="B79" s="78">
        <f>'Приложение 1'!B83*12</f>
        <v>2544</v>
      </c>
      <c r="C79" s="78">
        <f>'Приложение 1'!C83*12</f>
        <v>2040</v>
      </c>
      <c r="D79" s="78">
        <f>'Приложение 1'!D83*12</f>
        <v>1632</v>
      </c>
      <c r="E79" s="78">
        <f>'Приложение 1'!E83*12</f>
        <v>1224</v>
      </c>
      <c r="F79" s="78">
        <f>'Приложение 1'!F83*12</f>
        <v>1224</v>
      </c>
      <c r="G79" s="78">
        <f>'Приложение 1'!G83*12</f>
        <v>816</v>
      </c>
      <c r="H79" s="78">
        <f>'Приложение 1'!H83*12</f>
        <v>408</v>
      </c>
      <c r="I79" s="78">
        <f>'Приложение 1'!I83*12</f>
        <v>408</v>
      </c>
      <c r="J79" s="78" t="s">
        <v>28</v>
      </c>
      <c r="K79" s="78">
        <f>'Приложение 1'!K83*12</f>
        <v>816</v>
      </c>
      <c r="L79" s="78">
        <f>'Приложение 1'!L83*12</f>
        <v>1224</v>
      </c>
      <c r="M79" s="78">
        <v>1692</v>
      </c>
      <c r="N79" s="78">
        <v>2160</v>
      </c>
      <c r="O79" s="78">
        <v>2628</v>
      </c>
      <c r="P79" s="80"/>
      <c r="Q79" s="80"/>
      <c r="R79" s="80"/>
      <c r="S79" s="80"/>
      <c r="T79" s="80"/>
      <c r="U79" s="31"/>
      <c r="V79" s="31"/>
      <c r="W79" s="31"/>
    </row>
    <row r="80" spans="1:23" x14ac:dyDescent="0.25">
      <c r="A80" s="167" t="s">
        <v>86</v>
      </c>
      <c r="B80" s="78">
        <f>'Приложение 1'!B84*12</f>
        <v>3360</v>
      </c>
      <c r="C80" s="78">
        <f>'Приложение 1'!C84*12</f>
        <v>2856</v>
      </c>
      <c r="D80" s="78">
        <f>'Приложение 1'!D84*12</f>
        <v>2448</v>
      </c>
      <c r="E80" s="78">
        <f>'Приложение 1'!E84*12</f>
        <v>2040</v>
      </c>
      <c r="F80" s="78">
        <f>'Приложение 1'!F84*12</f>
        <v>2040</v>
      </c>
      <c r="G80" s="78">
        <f>'Приложение 1'!G84*12</f>
        <v>1632</v>
      </c>
      <c r="H80" s="78">
        <f>'Приложение 1'!H84*12</f>
        <v>1224</v>
      </c>
      <c r="I80" s="78">
        <f>'Приложение 1'!I84*12</f>
        <v>816</v>
      </c>
      <c r="J80" s="78">
        <f>'Приложение 1'!J84*12</f>
        <v>816</v>
      </c>
      <c r="K80" s="78" t="s">
        <v>28</v>
      </c>
      <c r="L80" s="78">
        <f>'Приложение 1'!L84*12</f>
        <v>408</v>
      </c>
      <c r="M80" s="78">
        <v>876</v>
      </c>
      <c r="N80" s="78">
        <v>1344</v>
      </c>
      <c r="O80" s="78">
        <v>1812</v>
      </c>
      <c r="P80" s="80"/>
      <c r="Q80" s="80"/>
      <c r="R80" s="80"/>
      <c r="S80" s="80"/>
      <c r="T80" s="80"/>
      <c r="U80" s="31"/>
      <c r="V80" s="31"/>
      <c r="W80" s="31"/>
    </row>
    <row r="81" spans="1:23" x14ac:dyDescent="0.25">
      <c r="A81" s="167" t="s">
        <v>85</v>
      </c>
      <c r="B81" s="78">
        <f>'Приложение 1'!B85*12</f>
        <v>3768</v>
      </c>
      <c r="C81" s="78">
        <f>'Приложение 1'!C85*12</f>
        <v>3264</v>
      </c>
      <c r="D81" s="78">
        <f>'Приложение 1'!D85*12</f>
        <v>2856</v>
      </c>
      <c r="E81" s="78">
        <f>'Приложение 1'!E85*12</f>
        <v>2448</v>
      </c>
      <c r="F81" s="78">
        <f>'Приложение 1'!F85*12</f>
        <v>2448</v>
      </c>
      <c r="G81" s="78">
        <f>'Приложение 1'!G85*12</f>
        <v>2040</v>
      </c>
      <c r="H81" s="78">
        <f>'Приложение 1'!H85*12</f>
        <v>1632</v>
      </c>
      <c r="I81" s="78">
        <f>'Приложение 1'!I85*12</f>
        <v>1224</v>
      </c>
      <c r="J81" s="78">
        <f>'Приложение 1'!J85*12</f>
        <v>1224</v>
      </c>
      <c r="K81" s="78">
        <f>'Приложение 1'!K85*12</f>
        <v>408</v>
      </c>
      <c r="L81" s="78" t="s">
        <v>28</v>
      </c>
      <c r="M81" s="78">
        <v>468</v>
      </c>
      <c r="N81" s="78">
        <v>936</v>
      </c>
      <c r="O81" s="78">
        <v>1404</v>
      </c>
      <c r="P81" s="80"/>
      <c r="Q81" s="80"/>
      <c r="R81" s="80"/>
      <c r="S81" s="80"/>
      <c r="T81" s="80"/>
      <c r="U81" s="31"/>
      <c r="V81" s="31"/>
      <c r="W81" s="31"/>
    </row>
    <row r="82" spans="1:23" x14ac:dyDescent="0.25">
      <c r="A82" s="163" t="s">
        <v>58</v>
      </c>
      <c r="B82" s="78">
        <v>4236</v>
      </c>
      <c r="C82" s="78">
        <v>3732</v>
      </c>
      <c r="D82" s="78">
        <v>3324</v>
      </c>
      <c r="E82" s="78">
        <v>2916</v>
      </c>
      <c r="F82" s="78">
        <v>2916</v>
      </c>
      <c r="G82" s="78">
        <v>2508</v>
      </c>
      <c r="H82" s="78">
        <v>2100</v>
      </c>
      <c r="I82" s="78">
        <v>1692</v>
      </c>
      <c r="J82" s="78">
        <v>1692</v>
      </c>
      <c r="K82" s="78">
        <v>876</v>
      </c>
      <c r="L82" s="78">
        <v>468</v>
      </c>
      <c r="M82" s="78" t="s">
        <v>28</v>
      </c>
      <c r="N82" s="78">
        <v>468</v>
      </c>
      <c r="O82" s="78">
        <v>1404</v>
      </c>
      <c r="P82" s="80"/>
      <c r="Q82" s="80"/>
      <c r="R82" s="80"/>
      <c r="S82" s="80"/>
      <c r="T82" s="80"/>
      <c r="U82" s="31"/>
      <c r="V82" s="31"/>
      <c r="W82" s="31"/>
    </row>
    <row r="83" spans="1:23" x14ac:dyDescent="0.25">
      <c r="A83" s="163" t="s">
        <v>59</v>
      </c>
      <c r="B83" s="78">
        <v>4704</v>
      </c>
      <c r="C83" s="78">
        <v>4200</v>
      </c>
      <c r="D83" s="78">
        <v>3792</v>
      </c>
      <c r="E83" s="78">
        <v>3384</v>
      </c>
      <c r="F83" s="78">
        <v>3384</v>
      </c>
      <c r="G83" s="78">
        <v>2976</v>
      </c>
      <c r="H83" s="78">
        <v>2568</v>
      </c>
      <c r="I83" s="78">
        <v>2160</v>
      </c>
      <c r="J83" s="78">
        <v>2160</v>
      </c>
      <c r="K83" s="78">
        <v>1344</v>
      </c>
      <c r="L83" s="78">
        <v>936</v>
      </c>
      <c r="M83" s="78">
        <v>468</v>
      </c>
      <c r="N83" s="78" t="s">
        <v>28</v>
      </c>
      <c r="O83" s="78">
        <v>936</v>
      </c>
      <c r="P83" s="80"/>
      <c r="Q83" s="80"/>
      <c r="R83" s="80"/>
      <c r="S83" s="80"/>
      <c r="T83" s="80"/>
      <c r="U83" s="31"/>
      <c r="V83" s="31"/>
      <c r="W83" s="31"/>
    </row>
    <row r="84" spans="1:23" x14ac:dyDescent="0.25">
      <c r="A84" s="167" t="s">
        <v>81</v>
      </c>
      <c r="B84" s="78">
        <v>5172</v>
      </c>
      <c r="C84" s="78">
        <v>4668</v>
      </c>
      <c r="D84" s="78">
        <v>4260</v>
      </c>
      <c r="E84" s="78">
        <v>3852</v>
      </c>
      <c r="F84" s="78">
        <v>3852</v>
      </c>
      <c r="G84" s="78">
        <v>3444</v>
      </c>
      <c r="H84" s="78">
        <v>3036</v>
      </c>
      <c r="I84" s="78">
        <v>2628</v>
      </c>
      <c r="J84" s="78">
        <v>2628</v>
      </c>
      <c r="K84" s="78">
        <v>1812</v>
      </c>
      <c r="L84" s="78">
        <v>1404</v>
      </c>
      <c r="M84" s="78">
        <v>1404</v>
      </c>
      <c r="N84" s="78">
        <v>936</v>
      </c>
      <c r="O84" s="78" t="s">
        <v>28</v>
      </c>
      <c r="P84" s="80"/>
      <c r="Q84" s="80"/>
      <c r="R84" s="80"/>
      <c r="S84" s="80"/>
      <c r="T84" s="80"/>
      <c r="U84" s="31"/>
      <c r="V84" s="31"/>
      <c r="W84" s="31"/>
    </row>
    <row r="85" spans="1:23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31"/>
      <c r="V85" s="31"/>
      <c r="W85" s="31"/>
    </row>
    <row r="86" spans="1:23" x14ac:dyDescent="0.25">
      <c r="A86" s="157"/>
      <c r="B86" s="161"/>
      <c r="C86" s="161"/>
      <c r="D86" s="161"/>
      <c r="E86" s="161"/>
      <c r="F86" s="161"/>
      <c r="G86" s="161"/>
      <c r="H86" s="168"/>
      <c r="I86" s="168"/>
      <c r="J86" s="80"/>
      <c r="K86" s="80"/>
      <c r="L86" s="80"/>
      <c r="M86" s="80"/>
      <c r="N86" s="80"/>
      <c r="O86" s="80"/>
      <c r="P86" s="192" t="s">
        <v>60</v>
      </c>
      <c r="Q86" s="192"/>
      <c r="R86" s="192"/>
      <c r="S86" s="192"/>
      <c r="T86" s="192"/>
      <c r="U86" s="31"/>
      <c r="V86" s="31"/>
      <c r="W86" s="31"/>
    </row>
    <row r="87" spans="1:23" x14ac:dyDescent="0.25">
      <c r="A87" s="157" t="s">
        <v>61</v>
      </c>
      <c r="B87" s="161"/>
      <c r="C87" s="161"/>
      <c r="D87" s="161"/>
      <c r="E87" s="161"/>
      <c r="F87" s="161"/>
      <c r="G87" s="161"/>
      <c r="H87" s="148"/>
      <c r="I87" s="148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31"/>
      <c r="V87" s="31"/>
      <c r="W87" s="31"/>
    </row>
    <row r="88" spans="1:23" ht="75.75" customHeight="1" x14ac:dyDescent="0.25">
      <c r="A88" s="131"/>
      <c r="B88" s="132" t="s">
        <v>31</v>
      </c>
      <c r="C88" s="132" t="s">
        <v>20</v>
      </c>
      <c r="D88" s="132" t="s">
        <v>17</v>
      </c>
      <c r="E88" s="132" t="s">
        <v>16</v>
      </c>
      <c r="F88" s="132" t="s">
        <v>15</v>
      </c>
      <c r="G88" s="132" t="s">
        <v>62</v>
      </c>
      <c r="H88" s="132" t="s">
        <v>63</v>
      </c>
      <c r="I88" s="82"/>
      <c r="J88" s="82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31"/>
      <c r="V88" s="31"/>
      <c r="W88" s="31"/>
    </row>
    <row r="89" spans="1:23" x14ac:dyDescent="0.25">
      <c r="A89" s="131" t="s">
        <v>31</v>
      </c>
      <c r="B89" s="17" t="s">
        <v>28</v>
      </c>
      <c r="C89" s="17">
        <v>336</v>
      </c>
      <c r="D89" s="17">
        <v>816</v>
      </c>
      <c r="E89" s="17">
        <v>1224</v>
      </c>
      <c r="F89" s="17">
        <v>1320</v>
      </c>
      <c r="G89" s="17">
        <v>1680</v>
      </c>
      <c r="H89" s="17">
        <v>2160</v>
      </c>
      <c r="I89" s="76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31"/>
      <c r="V89" s="31"/>
      <c r="W89" s="31"/>
    </row>
    <row r="90" spans="1:23" x14ac:dyDescent="0.25">
      <c r="A90" s="131" t="s">
        <v>20</v>
      </c>
      <c r="B90" s="17">
        <v>336</v>
      </c>
      <c r="C90" s="17" t="s">
        <v>28</v>
      </c>
      <c r="D90" s="17">
        <v>408</v>
      </c>
      <c r="E90" s="17">
        <v>816</v>
      </c>
      <c r="F90" s="17">
        <v>1224</v>
      </c>
      <c r="G90" s="17">
        <v>1632</v>
      </c>
      <c r="H90" s="17">
        <v>2040</v>
      </c>
      <c r="I90" s="76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31"/>
      <c r="V90" s="31"/>
      <c r="W90" s="31"/>
    </row>
    <row r="91" spans="1:23" x14ac:dyDescent="0.25">
      <c r="A91" s="131" t="s">
        <v>17</v>
      </c>
      <c r="B91" s="17">
        <v>816</v>
      </c>
      <c r="C91" s="17">
        <v>408</v>
      </c>
      <c r="D91" s="17" t="s">
        <v>28</v>
      </c>
      <c r="E91" s="17">
        <v>408</v>
      </c>
      <c r="F91" s="17">
        <v>816</v>
      </c>
      <c r="G91" s="17">
        <v>1224</v>
      </c>
      <c r="H91" s="17">
        <v>1632</v>
      </c>
      <c r="I91" s="76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31"/>
      <c r="V91" s="31"/>
      <c r="W91" s="31"/>
    </row>
    <row r="92" spans="1:23" x14ac:dyDescent="0.25">
      <c r="A92" s="131" t="s">
        <v>16</v>
      </c>
      <c r="B92" s="17">
        <v>1224</v>
      </c>
      <c r="C92" s="17">
        <v>816</v>
      </c>
      <c r="D92" s="17">
        <v>408</v>
      </c>
      <c r="E92" s="17" t="s">
        <v>28</v>
      </c>
      <c r="F92" s="17">
        <v>408</v>
      </c>
      <c r="G92" s="17">
        <v>816</v>
      </c>
      <c r="H92" s="17">
        <v>1224</v>
      </c>
      <c r="I92" s="76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31"/>
      <c r="V92" s="31"/>
      <c r="W92" s="31"/>
    </row>
    <row r="93" spans="1:23" x14ac:dyDescent="0.25">
      <c r="A93" s="131" t="s">
        <v>15</v>
      </c>
      <c r="B93" s="17">
        <v>1320</v>
      </c>
      <c r="C93" s="17">
        <v>1224</v>
      </c>
      <c r="D93" s="17">
        <v>816</v>
      </c>
      <c r="E93" s="17">
        <v>408</v>
      </c>
      <c r="F93" s="17" t="s">
        <v>28</v>
      </c>
      <c r="G93" s="17">
        <v>600</v>
      </c>
      <c r="H93" s="17">
        <v>1080</v>
      </c>
      <c r="I93" s="76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31"/>
      <c r="V93" s="31"/>
      <c r="W93" s="31"/>
    </row>
    <row r="94" spans="1:23" x14ac:dyDescent="0.25">
      <c r="A94" s="131" t="s">
        <v>62</v>
      </c>
      <c r="B94" s="17">
        <v>1680</v>
      </c>
      <c r="C94" s="17">
        <v>1632</v>
      </c>
      <c r="D94" s="17">
        <v>1224</v>
      </c>
      <c r="E94" s="17">
        <v>816</v>
      </c>
      <c r="F94" s="17">
        <v>600</v>
      </c>
      <c r="G94" s="17" t="s">
        <v>28</v>
      </c>
      <c r="H94" s="17">
        <v>480</v>
      </c>
      <c r="I94" s="76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31"/>
      <c r="V94" s="31"/>
      <c r="W94" s="31"/>
    </row>
    <row r="95" spans="1:23" x14ac:dyDescent="0.25">
      <c r="A95" s="131" t="s">
        <v>63</v>
      </c>
      <c r="B95" s="17">
        <v>2160</v>
      </c>
      <c r="C95" s="17">
        <v>2040</v>
      </c>
      <c r="D95" s="17">
        <v>1632</v>
      </c>
      <c r="E95" s="17">
        <v>1224</v>
      </c>
      <c r="F95" s="17">
        <v>1080</v>
      </c>
      <c r="G95" s="17">
        <v>480</v>
      </c>
      <c r="H95" s="17" t="s">
        <v>28</v>
      </c>
      <c r="I95" s="76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31"/>
      <c r="V95" s="31"/>
      <c r="W95" s="31"/>
    </row>
    <row r="96" spans="1:23" x14ac:dyDescent="0.25">
      <c r="A96" s="80"/>
      <c r="B96" s="76"/>
      <c r="C96" s="76"/>
      <c r="D96" s="76"/>
      <c r="E96" s="76"/>
      <c r="F96" s="76"/>
      <c r="G96" s="76"/>
      <c r="H96" s="76"/>
      <c r="I96" s="76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31"/>
      <c r="V96" s="31"/>
      <c r="W96" s="31"/>
    </row>
    <row r="97" spans="1:23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31"/>
      <c r="V97" s="31"/>
      <c r="W97" s="31"/>
    </row>
    <row r="98" spans="1:23" x14ac:dyDescent="0.25">
      <c r="A98" s="157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8"/>
      <c r="M98" s="168"/>
      <c r="N98" s="80"/>
      <c r="O98" s="80"/>
      <c r="P98" s="192" t="s">
        <v>64</v>
      </c>
      <c r="Q98" s="192"/>
      <c r="R98" s="192"/>
      <c r="S98" s="192"/>
      <c r="T98" s="192"/>
      <c r="U98" s="31"/>
      <c r="V98" s="31"/>
      <c r="W98" s="31"/>
    </row>
    <row r="99" spans="1:23" x14ac:dyDescent="0.25">
      <c r="A99" s="157" t="s">
        <v>65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48"/>
      <c r="M99" s="148"/>
      <c r="N99" s="80"/>
      <c r="O99" s="80"/>
      <c r="P99" s="80"/>
      <c r="Q99" s="80"/>
      <c r="R99" s="80"/>
      <c r="S99" s="80"/>
      <c r="T99" s="80"/>
      <c r="U99" s="31"/>
      <c r="V99" s="31"/>
      <c r="W99" s="31"/>
    </row>
    <row r="100" spans="1:23" ht="82.5" x14ac:dyDescent="0.25">
      <c r="A100" s="163"/>
      <c r="B100" s="79" t="s">
        <v>15</v>
      </c>
      <c r="C100" s="79" t="s">
        <v>16</v>
      </c>
      <c r="D100" s="79" t="s">
        <v>17</v>
      </c>
      <c r="E100" s="79" t="s">
        <v>18</v>
      </c>
      <c r="F100" s="79" t="s">
        <v>19</v>
      </c>
      <c r="G100" s="79" t="s">
        <v>20</v>
      </c>
      <c r="H100" s="79" t="s">
        <v>31</v>
      </c>
      <c r="I100" s="81" t="s">
        <v>84</v>
      </c>
      <c r="J100" s="79" t="s">
        <v>22</v>
      </c>
      <c r="K100" s="79" t="s">
        <v>23</v>
      </c>
      <c r="L100" s="79" t="s">
        <v>24</v>
      </c>
      <c r="M100" s="79" t="s">
        <v>2</v>
      </c>
      <c r="N100" s="80"/>
      <c r="O100" s="80"/>
      <c r="P100" s="80"/>
      <c r="Q100" s="80"/>
      <c r="R100" s="80"/>
      <c r="S100" s="80"/>
      <c r="T100" s="80"/>
      <c r="U100" s="31"/>
      <c r="V100" s="31"/>
      <c r="W100" s="31"/>
    </row>
    <row r="101" spans="1:23" x14ac:dyDescent="0.25">
      <c r="A101" s="163" t="s">
        <v>15</v>
      </c>
      <c r="B101" s="78" t="s">
        <v>28</v>
      </c>
      <c r="C101" s="78">
        <f>'Приложение 1'!C105*12</f>
        <v>408</v>
      </c>
      <c r="D101" s="78">
        <f>'Приложение 1'!D105*12</f>
        <v>816</v>
      </c>
      <c r="E101" s="78">
        <f>'Приложение 1'!E105*12</f>
        <v>1224</v>
      </c>
      <c r="F101" s="78">
        <f>'Приложение 1'!F105*12</f>
        <v>1224</v>
      </c>
      <c r="G101" s="78">
        <f>'Приложение 1'!G105*12</f>
        <v>1224</v>
      </c>
      <c r="H101" s="78">
        <f>'Приложение 1'!H105*12</f>
        <v>1320</v>
      </c>
      <c r="I101" s="78">
        <f>'Приложение 1'!I105*12</f>
        <v>1320</v>
      </c>
      <c r="J101" s="78">
        <f>'Приложение 1'!J105*12</f>
        <v>1320</v>
      </c>
      <c r="K101" s="78">
        <f>'Приложение 1'!K105*12</f>
        <v>1320</v>
      </c>
      <c r="L101" s="78">
        <f>'Приложение 1'!L105*12</f>
        <v>1728</v>
      </c>
      <c r="M101" s="78">
        <f>'Приложение 1'!M105*12</f>
        <v>2136</v>
      </c>
      <c r="N101" s="80"/>
      <c r="O101" s="80"/>
      <c r="P101" s="80"/>
      <c r="Q101" s="80"/>
      <c r="R101" s="80"/>
      <c r="S101" s="80"/>
      <c r="T101" s="80"/>
      <c r="U101" s="31"/>
      <c r="V101" s="31"/>
      <c r="W101" s="31"/>
    </row>
    <row r="102" spans="1:23" x14ac:dyDescent="0.25">
      <c r="A102" s="163" t="s">
        <v>16</v>
      </c>
      <c r="B102" s="78">
        <f>'Приложение 1'!B106*12</f>
        <v>408</v>
      </c>
      <c r="C102" s="78" t="s">
        <v>28</v>
      </c>
      <c r="D102" s="78">
        <f>'Приложение 1'!D106*12</f>
        <v>408</v>
      </c>
      <c r="E102" s="78">
        <f>'Приложение 1'!E106*12</f>
        <v>816</v>
      </c>
      <c r="F102" s="78">
        <f>'Приложение 1'!F106*12</f>
        <v>816</v>
      </c>
      <c r="G102" s="78">
        <f>'Приложение 1'!G106*12</f>
        <v>816</v>
      </c>
      <c r="H102" s="78">
        <f>'Приложение 1'!H106*12</f>
        <v>1224</v>
      </c>
      <c r="I102" s="78">
        <f>'Приложение 1'!I106*12</f>
        <v>1224</v>
      </c>
      <c r="J102" s="78">
        <f>'Приложение 1'!J106*12</f>
        <v>1224</v>
      </c>
      <c r="K102" s="78">
        <f>'Приложение 1'!K106*12</f>
        <v>1224</v>
      </c>
      <c r="L102" s="78">
        <f>'Приложение 1'!L106*12</f>
        <v>1632</v>
      </c>
      <c r="M102" s="78">
        <f>'Приложение 1'!M106*12</f>
        <v>2040</v>
      </c>
      <c r="N102" s="80"/>
      <c r="O102" s="80"/>
      <c r="P102" s="80"/>
      <c r="Q102" s="80"/>
      <c r="R102" s="80"/>
      <c r="S102" s="80"/>
      <c r="T102" s="80"/>
      <c r="U102" s="31"/>
      <c r="V102" s="31"/>
      <c r="W102" s="31"/>
    </row>
    <row r="103" spans="1:23" x14ac:dyDescent="0.25">
      <c r="A103" s="163" t="s">
        <v>17</v>
      </c>
      <c r="B103" s="78">
        <f>'Приложение 1'!B107*12</f>
        <v>816</v>
      </c>
      <c r="C103" s="78">
        <f>'Приложение 1'!C107*12</f>
        <v>408</v>
      </c>
      <c r="D103" s="78" t="s">
        <v>28</v>
      </c>
      <c r="E103" s="78">
        <f>'Приложение 1'!E107*12</f>
        <v>408</v>
      </c>
      <c r="F103" s="78">
        <f>'Приложение 1'!F107*12</f>
        <v>408</v>
      </c>
      <c r="G103" s="78">
        <f>'Приложение 1'!G107*12</f>
        <v>408</v>
      </c>
      <c r="H103" s="78">
        <f>'Приложение 1'!H107*12</f>
        <v>816</v>
      </c>
      <c r="I103" s="78">
        <f>'Приложение 1'!I107*12</f>
        <v>816</v>
      </c>
      <c r="J103" s="78">
        <f>'Приложение 1'!J107*12</f>
        <v>816</v>
      </c>
      <c r="K103" s="78">
        <f>'Приложение 1'!K107*12</f>
        <v>816</v>
      </c>
      <c r="L103" s="78">
        <f>'Приложение 1'!L107*12</f>
        <v>1224</v>
      </c>
      <c r="M103" s="78">
        <f>'Приложение 1'!M107*12</f>
        <v>1632</v>
      </c>
      <c r="N103" s="80"/>
      <c r="O103" s="80"/>
      <c r="P103" s="80"/>
      <c r="Q103" s="80"/>
      <c r="R103" s="80"/>
      <c r="S103" s="80"/>
      <c r="T103" s="80"/>
      <c r="U103" s="31"/>
      <c r="V103" s="31"/>
      <c r="W103" s="31"/>
    </row>
    <row r="104" spans="1:23" x14ac:dyDescent="0.25">
      <c r="A104" s="163" t="s">
        <v>18</v>
      </c>
      <c r="B104" s="78">
        <f>'Приложение 1'!B108*12</f>
        <v>1224</v>
      </c>
      <c r="C104" s="78">
        <f>'Приложение 1'!C108*12</f>
        <v>816</v>
      </c>
      <c r="D104" s="78">
        <f>'Приложение 1'!D108*12</f>
        <v>408</v>
      </c>
      <c r="E104" s="78" t="s">
        <v>28</v>
      </c>
      <c r="F104" s="78">
        <f>'Приложение 1'!F108*12</f>
        <v>408</v>
      </c>
      <c r="G104" s="78">
        <f>'Приложение 1'!G108*12</f>
        <v>408</v>
      </c>
      <c r="H104" s="78">
        <f>'Приложение 1'!H108*12</f>
        <v>408</v>
      </c>
      <c r="I104" s="78">
        <f>'Приложение 1'!I108*12</f>
        <v>408</v>
      </c>
      <c r="J104" s="78">
        <f>'Приложение 1'!J108*12</f>
        <v>408</v>
      </c>
      <c r="K104" s="78">
        <f>'Приложение 1'!K108*12</f>
        <v>408</v>
      </c>
      <c r="L104" s="78">
        <f>'Приложение 1'!L108*12</f>
        <v>816</v>
      </c>
      <c r="M104" s="78">
        <f>'Приложение 1'!M108*12</f>
        <v>1224</v>
      </c>
      <c r="N104" s="80"/>
      <c r="O104" s="80"/>
      <c r="P104" s="80"/>
      <c r="Q104" s="80"/>
      <c r="R104" s="80"/>
      <c r="S104" s="80"/>
      <c r="T104" s="80"/>
      <c r="U104" s="31"/>
      <c r="V104" s="31"/>
      <c r="W104" s="31"/>
    </row>
    <row r="105" spans="1:23" x14ac:dyDescent="0.25">
      <c r="A105" s="163" t="s">
        <v>19</v>
      </c>
      <c r="B105" s="78">
        <f>'Приложение 1'!B109*12</f>
        <v>1224</v>
      </c>
      <c r="C105" s="78">
        <f>'Приложение 1'!C109*12</f>
        <v>816</v>
      </c>
      <c r="D105" s="78">
        <f>'Приложение 1'!D109*12</f>
        <v>408</v>
      </c>
      <c r="E105" s="78">
        <f>'Приложение 1'!E109*12</f>
        <v>408</v>
      </c>
      <c r="F105" s="78" t="s">
        <v>28</v>
      </c>
      <c r="G105" s="78">
        <f>'Приложение 1'!G109*12</f>
        <v>408</v>
      </c>
      <c r="H105" s="78">
        <f>'Приложение 1'!H109*12</f>
        <v>408</v>
      </c>
      <c r="I105" s="78">
        <f>'Приложение 1'!I109*12</f>
        <v>408</v>
      </c>
      <c r="J105" s="78">
        <f>'Приложение 1'!J109*12</f>
        <v>408</v>
      </c>
      <c r="K105" s="78">
        <f>'Приложение 1'!K109*12</f>
        <v>408</v>
      </c>
      <c r="L105" s="78">
        <f>'Приложение 1'!L109*12</f>
        <v>816</v>
      </c>
      <c r="M105" s="78">
        <f>'Приложение 1'!M109*12</f>
        <v>1224</v>
      </c>
      <c r="N105" s="80"/>
      <c r="O105" s="80"/>
      <c r="P105" s="80"/>
      <c r="Q105" s="80"/>
      <c r="R105" s="80"/>
      <c r="S105" s="80"/>
      <c r="T105" s="80"/>
      <c r="U105" s="31"/>
      <c r="V105" s="31"/>
      <c r="W105" s="31"/>
    </row>
    <row r="106" spans="1:23" x14ac:dyDescent="0.25">
      <c r="A106" s="163" t="s">
        <v>20</v>
      </c>
      <c r="B106" s="78">
        <f>'Приложение 1'!B110*12</f>
        <v>1224</v>
      </c>
      <c r="C106" s="78">
        <f>'Приложение 1'!C110*12</f>
        <v>816</v>
      </c>
      <c r="D106" s="78">
        <f>'Приложение 1'!D110*12</f>
        <v>408</v>
      </c>
      <c r="E106" s="78">
        <f>'Приложение 1'!E110*12</f>
        <v>408</v>
      </c>
      <c r="F106" s="78">
        <f>'Приложение 1'!F110*12</f>
        <v>408</v>
      </c>
      <c r="G106" s="78" t="s">
        <v>28</v>
      </c>
      <c r="H106" s="78">
        <f>'Приложение 1'!H110*12</f>
        <v>336</v>
      </c>
      <c r="I106" s="78">
        <f>'Приложение 1'!I110*12</f>
        <v>336</v>
      </c>
      <c r="J106" s="78">
        <f>'Приложение 1'!J110*12</f>
        <v>336</v>
      </c>
      <c r="K106" s="78">
        <f>'Приложение 1'!K110*12</f>
        <v>336</v>
      </c>
      <c r="L106" s="78">
        <f>'Приложение 1'!L110*12</f>
        <v>816</v>
      </c>
      <c r="M106" s="78">
        <f>'Приложение 1'!M110*12</f>
        <v>1080</v>
      </c>
      <c r="N106" s="80"/>
      <c r="O106" s="80"/>
      <c r="P106" s="80"/>
      <c r="Q106" s="80"/>
      <c r="R106" s="80"/>
      <c r="S106" s="80"/>
      <c r="T106" s="80"/>
      <c r="U106" s="31"/>
      <c r="V106" s="31"/>
      <c r="W106" s="31"/>
    </row>
    <row r="107" spans="1:23" x14ac:dyDescent="0.25">
      <c r="A107" s="163" t="s">
        <v>31</v>
      </c>
      <c r="B107" s="78">
        <f>'Приложение 1'!B111*12</f>
        <v>1320</v>
      </c>
      <c r="C107" s="78">
        <f>'Приложение 1'!C111*12</f>
        <v>1224</v>
      </c>
      <c r="D107" s="78">
        <f>'Приложение 1'!D111*12</f>
        <v>816</v>
      </c>
      <c r="E107" s="78">
        <f>'Приложение 1'!E111*12</f>
        <v>408</v>
      </c>
      <c r="F107" s="78">
        <f>'Приложение 1'!F111*12</f>
        <v>408</v>
      </c>
      <c r="G107" s="78">
        <f>'Приложение 1'!G111*12</f>
        <v>336</v>
      </c>
      <c r="H107" s="78" t="s">
        <v>28</v>
      </c>
      <c r="I107" s="78">
        <f>'Приложение 1'!I111*12</f>
        <v>336</v>
      </c>
      <c r="J107" s="78">
        <f>'Приложение 1'!J111*12</f>
        <v>336</v>
      </c>
      <c r="K107" s="78">
        <f>'Приложение 1'!K111*12</f>
        <v>336</v>
      </c>
      <c r="L107" s="78">
        <f>'Приложение 1'!L111*12</f>
        <v>816</v>
      </c>
      <c r="M107" s="78">
        <f>'Приложение 1'!M111*12</f>
        <v>1080</v>
      </c>
      <c r="N107" s="80"/>
      <c r="O107" s="80"/>
      <c r="P107" s="80"/>
      <c r="Q107" s="80"/>
      <c r="R107" s="80"/>
      <c r="S107" s="80"/>
      <c r="T107" s="80"/>
      <c r="U107" s="31"/>
      <c r="V107" s="31"/>
      <c r="W107" s="31"/>
    </row>
    <row r="108" spans="1:23" x14ac:dyDescent="0.25">
      <c r="A108" s="167" t="s">
        <v>84</v>
      </c>
      <c r="B108" s="78">
        <f>'Приложение 1'!B112*12</f>
        <v>1320</v>
      </c>
      <c r="C108" s="78">
        <f>'Приложение 1'!C112*12</f>
        <v>1224</v>
      </c>
      <c r="D108" s="78">
        <f>'Приложение 1'!D112*12</f>
        <v>816</v>
      </c>
      <c r="E108" s="78">
        <f>'Приложение 1'!E112*12</f>
        <v>408</v>
      </c>
      <c r="F108" s="78">
        <f>'Приложение 1'!F112*12</f>
        <v>408</v>
      </c>
      <c r="G108" s="78">
        <f>'Приложение 1'!G112*12</f>
        <v>336</v>
      </c>
      <c r="H108" s="78">
        <f>'Приложение 1'!H112*12</f>
        <v>336</v>
      </c>
      <c r="I108" s="78" t="s">
        <v>28</v>
      </c>
      <c r="J108" s="78">
        <f>'Приложение 1'!J112*12</f>
        <v>336</v>
      </c>
      <c r="K108" s="78">
        <f>'Приложение 1'!K112*12</f>
        <v>336</v>
      </c>
      <c r="L108" s="78">
        <f>'Приложение 1'!L112*12</f>
        <v>816</v>
      </c>
      <c r="M108" s="78">
        <f>'Приложение 1'!M112*12</f>
        <v>1080</v>
      </c>
      <c r="N108" s="80"/>
      <c r="O108" s="80"/>
      <c r="P108" s="80"/>
      <c r="Q108" s="80"/>
      <c r="R108" s="80"/>
      <c r="S108" s="80"/>
      <c r="T108" s="80"/>
      <c r="U108" s="31"/>
      <c r="V108" s="31"/>
      <c r="W108" s="31"/>
    </row>
    <row r="109" spans="1:23" x14ac:dyDescent="0.25">
      <c r="A109" s="163" t="s">
        <v>22</v>
      </c>
      <c r="B109" s="78">
        <f>'Приложение 1'!B113*12</f>
        <v>1320</v>
      </c>
      <c r="C109" s="78">
        <f>'Приложение 1'!C113*12</f>
        <v>1224</v>
      </c>
      <c r="D109" s="78">
        <f>'Приложение 1'!D113*12</f>
        <v>816</v>
      </c>
      <c r="E109" s="78">
        <f>'Приложение 1'!E113*12</f>
        <v>408</v>
      </c>
      <c r="F109" s="78">
        <f>'Приложение 1'!F113*12</f>
        <v>408</v>
      </c>
      <c r="G109" s="78">
        <f>'Приложение 1'!G113*12</f>
        <v>336</v>
      </c>
      <c r="H109" s="78">
        <f>'Приложение 1'!H113*12</f>
        <v>336</v>
      </c>
      <c r="I109" s="78">
        <f>'Приложение 1'!I113*12</f>
        <v>336</v>
      </c>
      <c r="J109" s="78" t="s">
        <v>28</v>
      </c>
      <c r="K109" s="78">
        <f>'Приложение 1'!K113*12</f>
        <v>336</v>
      </c>
      <c r="L109" s="78">
        <f>'Приложение 1'!L113*12</f>
        <v>408</v>
      </c>
      <c r="M109" s="78">
        <f>'Приложение 1'!M113*12</f>
        <v>816</v>
      </c>
      <c r="N109" s="80"/>
      <c r="O109" s="80"/>
      <c r="P109" s="80"/>
      <c r="Q109" s="80"/>
      <c r="R109" s="80"/>
      <c r="S109" s="80"/>
      <c r="T109" s="80"/>
      <c r="U109" s="31"/>
      <c r="V109" s="31"/>
      <c r="W109" s="31"/>
    </row>
    <row r="110" spans="1:23" x14ac:dyDescent="0.25">
      <c r="A110" s="163" t="s">
        <v>23</v>
      </c>
      <c r="B110" s="78">
        <f>'Приложение 1'!B114*12</f>
        <v>1320</v>
      </c>
      <c r="C110" s="78">
        <f>'Приложение 1'!C114*12</f>
        <v>1224</v>
      </c>
      <c r="D110" s="78">
        <f>'Приложение 1'!D114*12</f>
        <v>816</v>
      </c>
      <c r="E110" s="78">
        <f>'Приложение 1'!E114*12</f>
        <v>408</v>
      </c>
      <c r="F110" s="78">
        <f>'Приложение 1'!F114*12</f>
        <v>408</v>
      </c>
      <c r="G110" s="78">
        <f>'Приложение 1'!G114*12</f>
        <v>336</v>
      </c>
      <c r="H110" s="78">
        <f>'Приложение 1'!H114*12</f>
        <v>336</v>
      </c>
      <c r="I110" s="78">
        <f>'Приложение 1'!I114*12</f>
        <v>336</v>
      </c>
      <c r="J110" s="78">
        <f>'Приложение 1'!J114*12</f>
        <v>336</v>
      </c>
      <c r="K110" s="78" t="s">
        <v>28</v>
      </c>
      <c r="L110" s="78">
        <f>'Приложение 1'!L114*12</f>
        <v>408</v>
      </c>
      <c r="M110" s="78">
        <f>'Приложение 1'!M114*12</f>
        <v>816</v>
      </c>
      <c r="N110" s="80"/>
      <c r="O110" s="80"/>
      <c r="P110" s="80"/>
      <c r="Q110" s="80"/>
      <c r="R110" s="80"/>
      <c r="S110" s="80"/>
      <c r="T110" s="80"/>
      <c r="U110" s="31"/>
      <c r="V110" s="31"/>
      <c r="W110" s="31"/>
    </row>
    <row r="111" spans="1:23" x14ac:dyDescent="0.25">
      <c r="A111" s="163" t="s">
        <v>24</v>
      </c>
      <c r="B111" s="78">
        <f>'Приложение 1'!B115*12</f>
        <v>1728</v>
      </c>
      <c r="C111" s="78">
        <f>'Приложение 1'!C115*12</f>
        <v>1632</v>
      </c>
      <c r="D111" s="78">
        <f>'Приложение 1'!D115*12</f>
        <v>1224</v>
      </c>
      <c r="E111" s="78">
        <f>'Приложение 1'!E115*12</f>
        <v>816</v>
      </c>
      <c r="F111" s="78">
        <f>'Приложение 1'!F115*12</f>
        <v>816</v>
      </c>
      <c r="G111" s="78">
        <f>'Приложение 1'!G115*12</f>
        <v>816</v>
      </c>
      <c r="H111" s="78">
        <f>'Приложение 1'!H115*12</f>
        <v>816</v>
      </c>
      <c r="I111" s="78">
        <f>'Приложение 1'!I115*12</f>
        <v>816</v>
      </c>
      <c r="J111" s="78">
        <f>'Приложение 1'!J115*12</f>
        <v>408</v>
      </c>
      <c r="K111" s="78">
        <f>'Приложение 1'!K115*12</f>
        <v>408</v>
      </c>
      <c r="L111" s="78" t="s">
        <v>28</v>
      </c>
      <c r="M111" s="78">
        <f>'Приложение 1'!M115*12</f>
        <v>408</v>
      </c>
      <c r="N111" s="80"/>
      <c r="O111" s="80"/>
      <c r="P111" s="80"/>
      <c r="Q111" s="80"/>
      <c r="R111" s="80"/>
      <c r="S111" s="80"/>
      <c r="T111" s="80"/>
      <c r="U111" s="31"/>
      <c r="V111" s="31"/>
      <c r="W111" s="31"/>
    </row>
    <row r="112" spans="1:23" x14ac:dyDescent="0.25">
      <c r="A112" s="163" t="s">
        <v>2</v>
      </c>
      <c r="B112" s="78">
        <f>'Приложение 1'!B116*12</f>
        <v>2136</v>
      </c>
      <c r="C112" s="78">
        <f>'Приложение 1'!C116*12</f>
        <v>2040</v>
      </c>
      <c r="D112" s="78">
        <f>'Приложение 1'!D116*12</f>
        <v>1632</v>
      </c>
      <c r="E112" s="78">
        <f>'Приложение 1'!E116*12</f>
        <v>1224</v>
      </c>
      <c r="F112" s="78">
        <f>'Приложение 1'!F116*12</f>
        <v>1224</v>
      </c>
      <c r="G112" s="78">
        <f>'Приложение 1'!G116*12</f>
        <v>1080</v>
      </c>
      <c r="H112" s="78">
        <f>'Приложение 1'!H116*12</f>
        <v>1080</v>
      </c>
      <c r="I112" s="78">
        <f>'Приложение 1'!I116*12</f>
        <v>1080</v>
      </c>
      <c r="J112" s="78">
        <f>'Приложение 1'!J116*12</f>
        <v>816</v>
      </c>
      <c r="K112" s="78">
        <f>'Приложение 1'!K116*12</f>
        <v>816</v>
      </c>
      <c r="L112" s="78">
        <f>'Приложение 1'!L116*12</f>
        <v>408</v>
      </c>
      <c r="M112" s="78" t="s">
        <v>28</v>
      </c>
      <c r="N112" s="80"/>
      <c r="O112" s="80"/>
      <c r="P112" s="80"/>
      <c r="Q112" s="80"/>
      <c r="R112" s="80"/>
      <c r="S112" s="80"/>
      <c r="T112" s="80"/>
      <c r="U112" s="31"/>
      <c r="V112" s="31"/>
      <c r="W112" s="31"/>
    </row>
    <row r="113" spans="1:23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31"/>
      <c r="V113" s="31"/>
      <c r="W113" s="31"/>
    </row>
    <row r="114" spans="1:23" x14ac:dyDescent="0.25">
      <c r="A114" s="157"/>
      <c r="B114" s="161"/>
      <c r="C114" s="161"/>
      <c r="D114" s="161"/>
      <c r="E114" s="161"/>
      <c r="F114" s="161"/>
      <c r="G114" s="161"/>
      <c r="H114" s="161"/>
      <c r="I114" s="161"/>
      <c r="J114" s="168"/>
      <c r="K114" s="168"/>
      <c r="L114" s="80"/>
      <c r="M114" s="80"/>
      <c r="N114" s="80"/>
      <c r="O114" s="80"/>
      <c r="P114" s="192" t="s">
        <v>66</v>
      </c>
      <c r="Q114" s="192"/>
      <c r="R114" s="192"/>
      <c r="S114" s="192"/>
      <c r="T114" s="192"/>
      <c r="U114" s="31"/>
      <c r="V114" s="31"/>
      <c r="W114" s="31"/>
    </row>
    <row r="115" spans="1:23" x14ac:dyDescent="0.25">
      <c r="A115" s="157" t="s">
        <v>67</v>
      </c>
      <c r="B115" s="161"/>
      <c r="C115" s="161"/>
      <c r="D115" s="161"/>
      <c r="E115" s="161"/>
      <c r="F115" s="161"/>
      <c r="G115" s="161"/>
      <c r="H115" s="161"/>
      <c r="I115" s="161"/>
      <c r="J115" s="148"/>
      <c r="K115" s="148"/>
      <c r="L115" s="80"/>
      <c r="M115" s="80"/>
      <c r="N115" s="80"/>
      <c r="O115" s="80"/>
      <c r="P115" s="80"/>
      <c r="Q115" s="80"/>
      <c r="R115" s="80"/>
      <c r="S115" s="80"/>
      <c r="T115" s="80"/>
      <c r="U115" s="31"/>
      <c r="V115" s="31"/>
      <c r="W115" s="31"/>
    </row>
    <row r="116" spans="1:23" ht="75.75" x14ac:dyDescent="0.25">
      <c r="A116" s="163"/>
      <c r="B116" s="79" t="s">
        <v>53</v>
      </c>
      <c r="C116" s="79" t="s">
        <v>52</v>
      </c>
      <c r="D116" s="79" t="s">
        <v>51</v>
      </c>
      <c r="E116" s="79" t="s">
        <v>50</v>
      </c>
      <c r="F116" s="79" t="s">
        <v>31</v>
      </c>
      <c r="G116" s="81" t="s">
        <v>84</v>
      </c>
      <c r="H116" s="79" t="s">
        <v>22</v>
      </c>
      <c r="I116" s="79" t="s">
        <v>23</v>
      </c>
      <c r="J116" s="79" t="s">
        <v>24</v>
      </c>
      <c r="K116" s="79" t="s">
        <v>2</v>
      </c>
      <c r="L116" s="80"/>
      <c r="M116" s="80"/>
      <c r="N116" s="80"/>
      <c r="O116" s="80"/>
      <c r="P116" s="80"/>
      <c r="Q116" s="80"/>
      <c r="R116" s="80"/>
      <c r="S116" s="80"/>
      <c r="T116" s="80"/>
      <c r="U116" s="31"/>
      <c r="V116" s="31"/>
      <c r="W116" s="31"/>
    </row>
    <row r="117" spans="1:23" x14ac:dyDescent="0.25">
      <c r="A117" s="163" t="s">
        <v>53</v>
      </c>
      <c r="B117" s="78" t="s">
        <v>28</v>
      </c>
      <c r="C117" s="78">
        <f>'Приложение 1'!C122*12</f>
        <v>408</v>
      </c>
      <c r="D117" s="78">
        <f>'Приложение 1'!D122*12</f>
        <v>408</v>
      </c>
      <c r="E117" s="78">
        <f>'Приложение 1'!E122*12</f>
        <v>816</v>
      </c>
      <c r="F117" s="78">
        <f>'Приложение 1'!F122*12</f>
        <v>1320</v>
      </c>
      <c r="G117" s="78">
        <f>'Приложение 1'!G122*12</f>
        <v>1320</v>
      </c>
      <c r="H117" s="78">
        <f>'Приложение 1'!H122*12</f>
        <v>1320</v>
      </c>
      <c r="I117" s="78">
        <f>'Приложение 1'!I122*12</f>
        <v>1320</v>
      </c>
      <c r="J117" s="78">
        <f>'Приложение 1'!J122*12</f>
        <v>1728</v>
      </c>
      <c r="K117" s="78">
        <f>'Приложение 1'!K122*12</f>
        <v>2136</v>
      </c>
      <c r="L117" s="80"/>
      <c r="M117" s="80"/>
      <c r="N117" s="80"/>
      <c r="O117" s="80"/>
      <c r="P117" s="80"/>
      <c r="Q117" s="80"/>
      <c r="R117" s="80"/>
      <c r="S117" s="80"/>
      <c r="T117" s="80"/>
      <c r="U117" s="31"/>
      <c r="V117" s="31"/>
      <c r="W117" s="31"/>
    </row>
    <row r="118" spans="1:23" x14ac:dyDescent="0.25">
      <c r="A118" s="163" t="s">
        <v>52</v>
      </c>
      <c r="B118" s="78">
        <f>'Приложение 1'!B123*12</f>
        <v>408</v>
      </c>
      <c r="C118" s="78" t="s">
        <v>28</v>
      </c>
      <c r="D118" s="78">
        <f>'Приложение 1'!D123*12</f>
        <v>408</v>
      </c>
      <c r="E118" s="78">
        <f>'Приложение 1'!E123*12</f>
        <v>816</v>
      </c>
      <c r="F118" s="78">
        <f>'Приложение 1'!F123*12</f>
        <v>1224</v>
      </c>
      <c r="G118" s="78">
        <f>'Приложение 1'!G123*12</f>
        <v>1224</v>
      </c>
      <c r="H118" s="78">
        <f>'Приложение 1'!H123*12</f>
        <v>1224</v>
      </c>
      <c r="I118" s="78">
        <f>'Приложение 1'!I123*12</f>
        <v>1224</v>
      </c>
      <c r="J118" s="78">
        <f>'Приложение 1'!J123*12</f>
        <v>1632</v>
      </c>
      <c r="K118" s="78">
        <f>'Приложение 1'!K123*12</f>
        <v>2040</v>
      </c>
      <c r="L118" s="80"/>
      <c r="M118" s="80"/>
      <c r="N118" s="80"/>
      <c r="O118" s="80"/>
      <c r="P118" s="80"/>
      <c r="Q118" s="80"/>
      <c r="R118" s="80"/>
      <c r="S118" s="80"/>
      <c r="T118" s="80"/>
      <c r="U118" s="31"/>
      <c r="V118" s="31"/>
      <c r="W118" s="31"/>
    </row>
    <row r="119" spans="1:23" x14ac:dyDescent="0.25">
      <c r="A119" s="163" t="s">
        <v>51</v>
      </c>
      <c r="B119" s="78">
        <f>'Приложение 1'!B124*12</f>
        <v>408</v>
      </c>
      <c r="C119" s="78">
        <f>'Приложение 1'!C124*12</f>
        <v>408</v>
      </c>
      <c r="D119" s="78" t="s">
        <v>28</v>
      </c>
      <c r="E119" s="78">
        <f>'Приложение 1'!E124*12</f>
        <v>408</v>
      </c>
      <c r="F119" s="78">
        <f>'Приложение 1'!F124*12</f>
        <v>816</v>
      </c>
      <c r="G119" s="78">
        <f>'Приложение 1'!G124*12</f>
        <v>816</v>
      </c>
      <c r="H119" s="78">
        <f>'Приложение 1'!H124*12</f>
        <v>816</v>
      </c>
      <c r="I119" s="78">
        <f>'Приложение 1'!I124*12</f>
        <v>816</v>
      </c>
      <c r="J119" s="78">
        <f>'Приложение 1'!J124*12</f>
        <v>1224</v>
      </c>
      <c r="K119" s="78">
        <f>'Приложение 1'!K124*12</f>
        <v>1632</v>
      </c>
      <c r="L119" s="80"/>
      <c r="M119" s="80"/>
      <c r="N119" s="80"/>
      <c r="O119" s="80"/>
      <c r="P119" s="80"/>
      <c r="Q119" s="80"/>
      <c r="R119" s="80"/>
      <c r="S119" s="80"/>
      <c r="T119" s="80"/>
      <c r="U119" s="31"/>
      <c r="V119" s="31"/>
      <c r="W119" s="31"/>
    </row>
    <row r="120" spans="1:23" x14ac:dyDescent="0.25">
      <c r="A120" s="163" t="s">
        <v>50</v>
      </c>
      <c r="B120" s="78">
        <f>'Приложение 1'!B125*12</f>
        <v>816</v>
      </c>
      <c r="C120" s="78">
        <f>'Приложение 1'!C125*12</f>
        <v>816</v>
      </c>
      <c r="D120" s="78">
        <f>'Приложение 1'!D125*12</f>
        <v>408</v>
      </c>
      <c r="E120" s="78" t="s">
        <v>28</v>
      </c>
      <c r="F120" s="78">
        <f>'Приложение 1'!F125*12</f>
        <v>336</v>
      </c>
      <c r="G120" s="78">
        <f>'Приложение 1'!G125*12</f>
        <v>336</v>
      </c>
      <c r="H120" s="78">
        <f>'Приложение 1'!H125*12</f>
        <v>336</v>
      </c>
      <c r="I120" s="78">
        <f>'Приложение 1'!I125*12</f>
        <v>336</v>
      </c>
      <c r="J120" s="78">
        <f>'Приложение 1'!J125*12</f>
        <v>816</v>
      </c>
      <c r="K120" s="78">
        <f>'Приложение 1'!K125*12</f>
        <v>1224</v>
      </c>
      <c r="L120" s="80"/>
      <c r="M120" s="80"/>
      <c r="N120" s="80"/>
      <c r="O120" s="80"/>
      <c r="P120" s="80"/>
      <c r="Q120" s="80"/>
      <c r="R120" s="80"/>
      <c r="S120" s="80"/>
      <c r="T120" s="80"/>
      <c r="U120" s="31"/>
      <c r="V120" s="31"/>
      <c r="W120" s="31"/>
    </row>
    <row r="121" spans="1:23" x14ac:dyDescent="0.25">
      <c r="A121" s="163" t="s">
        <v>31</v>
      </c>
      <c r="B121" s="78">
        <f>'Приложение 1'!B126*12</f>
        <v>1320</v>
      </c>
      <c r="C121" s="78">
        <f>'Приложение 1'!C126*12</f>
        <v>1224</v>
      </c>
      <c r="D121" s="78">
        <f>'Приложение 1'!D126*12</f>
        <v>816</v>
      </c>
      <c r="E121" s="78">
        <f>'Приложение 1'!E126*12</f>
        <v>336</v>
      </c>
      <c r="F121" s="78" t="s">
        <v>28</v>
      </c>
      <c r="G121" s="78">
        <f>'Приложение 1'!G126*12</f>
        <v>336</v>
      </c>
      <c r="H121" s="78">
        <f>'Приложение 1'!H126*12</f>
        <v>336</v>
      </c>
      <c r="I121" s="78">
        <f>'Приложение 1'!I126*12</f>
        <v>336</v>
      </c>
      <c r="J121" s="78">
        <f>'Приложение 1'!J126*12</f>
        <v>816</v>
      </c>
      <c r="K121" s="78">
        <f>'Приложение 1'!K126*12</f>
        <v>1080</v>
      </c>
      <c r="L121" s="80"/>
      <c r="M121" s="80"/>
      <c r="N121" s="80"/>
      <c r="O121" s="80"/>
      <c r="P121" s="80"/>
      <c r="Q121" s="80"/>
      <c r="R121" s="80"/>
      <c r="S121" s="80"/>
      <c r="T121" s="80"/>
      <c r="U121" s="31"/>
      <c r="V121" s="31"/>
      <c r="W121" s="31"/>
    </row>
    <row r="122" spans="1:23" x14ac:dyDescent="0.25">
      <c r="A122" s="167" t="s">
        <v>84</v>
      </c>
      <c r="B122" s="78">
        <f>'Приложение 1'!B127*12</f>
        <v>1320</v>
      </c>
      <c r="C122" s="78">
        <f>'Приложение 1'!C127*12</f>
        <v>1224</v>
      </c>
      <c r="D122" s="78">
        <f>'Приложение 1'!D127*12</f>
        <v>816</v>
      </c>
      <c r="E122" s="78">
        <f>'Приложение 1'!E127*12</f>
        <v>336</v>
      </c>
      <c r="F122" s="78">
        <f>'Приложение 1'!F127*12</f>
        <v>336</v>
      </c>
      <c r="G122" s="78" t="s">
        <v>28</v>
      </c>
      <c r="H122" s="78">
        <f>'Приложение 1'!H127*12</f>
        <v>336</v>
      </c>
      <c r="I122" s="78">
        <f>'Приложение 1'!I127*12</f>
        <v>336</v>
      </c>
      <c r="J122" s="78">
        <f>'Приложение 1'!J127*12</f>
        <v>816</v>
      </c>
      <c r="K122" s="78">
        <f>'Приложение 1'!K127*12</f>
        <v>1080</v>
      </c>
      <c r="L122" s="80"/>
      <c r="M122" s="80"/>
      <c r="N122" s="80"/>
      <c r="O122" s="80"/>
      <c r="P122" s="80"/>
      <c r="Q122" s="80"/>
      <c r="R122" s="80"/>
      <c r="S122" s="80"/>
      <c r="T122" s="80"/>
      <c r="U122" s="31"/>
      <c r="V122" s="31"/>
      <c r="W122" s="31"/>
    </row>
    <row r="123" spans="1:23" x14ac:dyDescent="0.25">
      <c r="A123" s="163" t="s">
        <v>22</v>
      </c>
      <c r="B123" s="78">
        <f>'Приложение 1'!B128*12</f>
        <v>1320</v>
      </c>
      <c r="C123" s="78">
        <f>'Приложение 1'!C128*12</f>
        <v>1224</v>
      </c>
      <c r="D123" s="78">
        <f>'Приложение 1'!D128*12</f>
        <v>816</v>
      </c>
      <c r="E123" s="78">
        <f>'Приложение 1'!E128*12</f>
        <v>336</v>
      </c>
      <c r="F123" s="78">
        <f>'Приложение 1'!F128*12</f>
        <v>336</v>
      </c>
      <c r="G123" s="78">
        <f>'Приложение 1'!G128*12</f>
        <v>336</v>
      </c>
      <c r="H123" s="78" t="s">
        <v>28</v>
      </c>
      <c r="I123" s="78">
        <f>'Приложение 1'!I128*12</f>
        <v>336</v>
      </c>
      <c r="J123" s="78">
        <f>'Приложение 1'!J128*12</f>
        <v>816</v>
      </c>
      <c r="K123" s="78">
        <f>'Приложение 1'!K128*12</f>
        <v>1080</v>
      </c>
      <c r="L123" s="80"/>
      <c r="M123" s="80"/>
      <c r="N123" s="80"/>
      <c r="O123" s="80"/>
      <c r="P123" s="80"/>
      <c r="Q123" s="80"/>
      <c r="R123" s="80"/>
      <c r="S123" s="80"/>
      <c r="T123" s="80"/>
      <c r="U123" s="31"/>
      <c r="V123" s="31"/>
      <c r="W123" s="31"/>
    </row>
    <row r="124" spans="1:23" x14ac:dyDescent="0.25">
      <c r="A124" s="163" t="s">
        <v>23</v>
      </c>
      <c r="B124" s="78">
        <f>'Приложение 1'!B129*12</f>
        <v>1320</v>
      </c>
      <c r="C124" s="78">
        <f>'Приложение 1'!C129*12</f>
        <v>1224</v>
      </c>
      <c r="D124" s="78">
        <f>'Приложение 1'!D129*12</f>
        <v>816</v>
      </c>
      <c r="E124" s="78">
        <f>'Приложение 1'!E129*12</f>
        <v>336</v>
      </c>
      <c r="F124" s="78">
        <f>'Приложение 1'!F129*12</f>
        <v>336</v>
      </c>
      <c r="G124" s="78">
        <f>'Приложение 1'!G129*12</f>
        <v>336</v>
      </c>
      <c r="H124" s="78">
        <f>'Приложение 1'!H129*12</f>
        <v>336</v>
      </c>
      <c r="I124" s="78" t="s">
        <v>28</v>
      </c>
      <c r="J124" s="78">
        <f>'Приложение 1'!J129*12</f>
        <v>408</v>
      </c>
      <c r="K124" s="78">
        <f>'Приложение 1'!K129*12</f>
        <v>816</v>
      </c>
      <c r="L124" s="80"/>
      <c r="M124" s="80"/>
      <c r="N124" s="80"/>
      <c r="O124" s="80"/>
      <c r="P124" s="80"/>
      <c r="Q124" s="80"/>
      <c r="R124" s="80"/>
      <c r="S124" s="80"/>
      <c r="T124" s="80"/>
      <c r="U124" s="31"/>
      <c r="V124" s="31"/>
      <c r="W124" s="31"/>
    </row>
    <row r="125" spans="1:23" x14ac:dyDescent="0.25">
      <c r="A125" s="163" t="s">
        <v>24</v>
      </c>
      <c r="B125" s="78">
        <f>'Приложение 1'!B130*12</f>
        <v>1728</v>
      </c>
      <c r="C125" s="78">
        <f>'Приложение 1'!C130*12</f>
        <v>1632</v>
      </c>
      <c r="D125" s="78">
        <f>'Приложение 1'!D130*12</f>
        <v>1224</v>
      </c>
      <c r="E125" s="78">
        <f>'Приложение 1'!E130*12</f>
        <v>816</v>
      </c>
      <c r="F125" s="78">
        <f>'Приложение 1'!F130*12</f>
        <v>816</v>
      </c>
      <c r="G125" s="78">
        <f>'Приложение 1'!G130*12</f>
        <v>816</v>
      </c>
      <c r="H125" s="78">
        <f>'Приложение 1'!H130*12</f>
        <v>816</v>
      </c>
      <c r="I125" s="78">
        <f>'Приложение 1'!I130*12</f>
        <v>408</v>
      </c>
      <c r="J125" s="78" t="s">
        <v>28</v>
      </c>
      <c r="K125" s="78">
        <f>'Приложение 1'!K130*12</f>
        <v>408</v>
      </c>
      <c r="L125" s="80"/>
      <c r="M125" s="80"/>
      <c r="N125" s="80"/>
      <c r="O125" s="80"/>
      <c r="P125" s="80"/>
      <c r="Q125" s="80"/>
      <c r="R125" s="80"/>
      <c r="S125" s="80"/>
      <c r="T125" s="80"/>
      <c r="U125" s="31"/>
      <c r="V125" s="31"/>
      <c r="W125" s="31"/>
    </row>
    <row r="126" spans="1:23" x14ac:dyDescent="0.25">
      <c r="A126" s="163" t="s">
        <v>2</v>
      </c>
      <c r="B126" s="78">
        <f>'Приложение 1'!B131*12</f>
        <v>2136</v>
      </c>
      <c r="C126" s="78">
        <f>'Приложение 1'!C131*12</f>
        <v>2040</v>
      </c>
      <c r="D126" s="78">
        <f>'Приложение 1'!D131*12</f>
        <v>1632</v>
      </c>
      <c r="E126" s="78">
        <f>'Приложение 1'!E131*12</f>
        <v>1224</v>
      </c>
      <c r="F126" s="78">
        <f>'Приложение 1'!F131*12</f>
        <v>1080</v>
      </c>
      <c r="G126" s="78">
        <f>'Приложение 1'!G131*12</f>
        <v>1080</v>
      </c>
      <c r="H126" s="78">
        <f>'Приложение 1'!H131*12</f>
        <v>1080</v>
      </c>
      <c r="I126" s="78">
        <f>'Приложение 1'!I131*12</f>
        <v>816</v>
      </c>
      <c r="J126" s="78">
        <f>'Приложение 1'!J131*12</f>
        <v>408</v>
      </c>
      <c r="K126" s="78" t="s">
        <v>28</v>
      </c>
      <c r="L126" s="80"/>
      <c r="M126" s="80"/>
      <c r="N126" s="80"/>
      <c r="O126" s="80"/>
      <c r="P126" s="80"/>
      <c r="Q126" s="80"/>
      <c r="R126" s="80"/>
      <c r="S126" s="80"/>
      <c r="T126" s="80"/>
      <c r="U126" s="31"/>
      <c r="V126" s="31"/>
      <c r="W126" s="31"/>
    </row>
    <row r="127" spans="1:23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31"/>
      <c r="V127" s="31"/>
      <c r="W127" s="31"/>
    </row>
    <row r="128" spans="1:23" x14ac:dyDescent="0.25">
      <c r="A128" s="157"/>
      <c r="B128" s="161"/>
      <c r="C128" s="161"/>
      <c r="D128" s="161"/>
      <c r="E128" s="161"/>
      <c r="F128" s="161"/>
      <c r="G128" s="161"/>
      <c r="H128" s="161"/>
      <c r="I128" s="161"/>
      <c r="J128" s="161"/>
      <c r="K128" s="168"/>
      <c r="L128" s="168"/>
      <c r="M128" s="80"/>
      <c r="N128" s="80"/>
      <c r="O128" s="80"/>
      <c r="P128" s="192" t="s">
        <v>68</v>
      </c>
      <c r="Q128" s="192"/>
      <c r="R128" s="192"/>
      <c r="S128" s="192"/>
      <c r="T128" s="192"/>
      <c r="U128" s="31"/>
      <c r="V128" s="31"/>
      <c r="W128" s="31"/>
    </row>
    <row r="129" spans="1:23" x14ac:dyDescent="0.25">
      <c r="A129" s="157" t="s">
        <v>69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48"/>
      <c r="L129" s="148"/>
      <c r="M129" s="80"/>
      <c r="N129" s="80"/>
      <c r="O129" s="80"/>
      <c r="P129" s="80"/>
      <c r="Q129" s="80"/>
      <c r="R129" s="80"/>
      <c r="S129" s="80"/>
      <c r="T129" s="80"/>
      <c r="U129" s="31"/>
      <c r="V129" s="31"/>
      <c r="W129" s="31"/>
    </row>
    <row r="130" spans="1:23" ht="82.5" x14ac:dyDescent="0.25">
      <c r="A130" s="163"/>
      <c r="B130" s="79" t="s">
        <v>15</v>
      </c>
      <c r="C130" s="79" t="s">
        <v>16</v>
      </c>
      <c r="D130" s="79" t="s">
        <v>17</v>
      </c>
      <c r="E130" s="79" t="s">
        <v>18</v>
      </c>
      <c r="F130" s="79" t="s">
        <v>19</v>
      </c>
      <c r="G130" s="79" t="s">
        <v>20</v>
      </c>
      <c r="H130" s="79" t="s">
        <v>31</v>
      </c>
      <c r="I130" s="79" t="s">
        <v>50</v>
      </c>
      <c r="J130" s="79" t="s">
        <v>51</v>
      </c>
      <c r="K130" s="79" t="s">
        <v>52</v>
      </c>
      <c r="L130" s="79" t="s">
        <v>53</v>
      </c>
      <c r="M130" s="80"/>
      <c r="N130" s="80"/>
      <c r="O130" s="80"/>
      <c r="P130" s="80"/>
      <c r="Q130" s="80"/>
      <c r="R130" s="80"/>
      <c r="S130" s="80"/>
      <c r="T130" s="80"/>
      <c r="U130" s="31"/>
      <c r="V130" s="31"/>
      <c r="W130" s="31"/>
    </row>
    <row r="131" spans="1:23" x14ac:dyDescent="0.25">
      <c r="A131" s="163" t="s">
        <v>15</v>
      </c>
      <c r="B131" s="78" t="s">
        <v>28</v>
      </c>
      <c r="C131" s="78">
        <f>'Приложение 1'!C137*12</f>
        <v>408</v>
      </c>
      <c r="D131" s="78">
        <f>'Приложение 1'!D137*12</f>
        <v>816</v>
      </c>
      <c r="E131" s="78">
        <f>'Приложение 1'!E137*12</f>
        <v>1224</v>
      </c>
      <c r="F131" s="78">
        <f>'Приложение 1'!F137*12</f>
        <v>1224</v>
      </c>
      <c r="G131" s="78">
        <f>'Приложение 1'!G137*12</f>
        <v>1224</v>
      </c>
      <c r="H131" s="78">
        <f>'Приложение 1'!H137*12</f>
        <v>1320</v>
      </c>
      <c r="I131" s="78">
        <f>'Приложение 1'!I137*12</f>
        <v>1320</v>
      </c>
      <c r="J131" s="78">
        <f>'Приложение 1'!J137*12</f>
        <v>1728</v>
      </c>
      <c r="K131" s="78">
        <f>'Приложение 1'!K137*12</f>
        <v>2136</v>
      </c>
      <c r="L131" s="78">
        <f>'Приложение 1'!L137*12</f>
        <v>2136</v>
      </c>
      <c r="M131" s="80"/>
      <c r="N131" s="80"/>
      <c r="O131" s="80"/>
      <c r="P131" s="80"/>
      <c r="Q131" s="80"/>
      <c r="R131" s="80"/>
      <c r="S131" s="80"/>
      <c r="T131" s="80"/>
      <c r="U131" s="31"/>
      <c r="V131" s="31"/>
      <c r="W131" s="31"/>
    </row>
    <row r="132" spans="1:23" x14ac:dyDescent="0.25">
      <c r="A132" s="163" t="s">
        <v>16</v>
      </c>
      <c r="B132" s="78">
        <f>'Приложение 1'!B138*12</f>
        <v>408</v>
      </c>
      <c r="C132" s="78" t="s">
        <v>28</v>
      </c>
      <c r="D132" s="78">
        <f>'Приложение 1'!D138*12</f>
        <v>408</v>
      </c>
      <c r="E132" s="78">
        <f>'Приложение 1'!E138*12</f>
        <v>816</v>
      </c>
      <c r="F132" s="78">
        <f>'Приложение 1'!F138*12</f>
        <v>816</v>
      </c>
      <c r="G132" s="78">
        <f>'Приложение 1'!G138*12</f>
        <v>816</v>
      </c>
      <c r="H132" s="78">
        <f>'Приложение 1'!H138*12</f>
        <v>1224</v>
      </c>
      <c r="I132" s="78">
        <f>'Приложение 1'!I138*12</f>
        <v>1224</v>
      </c>
      <c r="J132" s="78">
        <f>'Приложение 1'!J138*12</f>
        <v>1632</v>
      </c>
      <c r="K132" s="78">
        <f>'Приложение 1'!K138*12</f>
        <v>2040</v>
      </c>
      <c r="L132" s="78">
        <f>'Приложение 1'!L138*12</f>
        <v>2040</v>
      </c>
      <c r="M132" s="80"/>
      <c r="N132" s="80"/>
      <c r="O132" s="80"/>
      <c r="P132" s="80"/>
      <c r="Q132" s="80"/>
      <c r="R132" s="80"/>
      <c r="S132" s="80"/>
      <c r="T132" s="80"/>
      <c r="U132" s="31"/>
      <c r="V132" s="31"/>
      <c r="W132" s="31"/>
    </row>
    <row r="133" spans="1:23" x14ac:dyDescent="0.25">
      <c r="A133" s="163" t="s">
        <v>17</v>
      </c>
      <c r="B133" s="78">
        <f>'Приложение 1'!B139*12</f>
        <v>816</v>
      </c>
      <c r="C133" s="78">
        <f>'Приложение 1'!C139*12</f>
        <v>408</v>
      </c>
      <c r="D133" s="78" t="s">
        <v>28</v>
      </c>
      <c r="E133" s="78">
        <f>'Приложение 1'!E139*12</f>
        <v>408</v>
      </c>
      <c r="F133" s="78">
        <f>'Приложение 1'!F139*12</f>
        <v>408</v>
      </c>
      <c r="G133" s="78">
        <f>'Приложение 1'!G139*12</f>
        <v>408</v>
      </c>
      <c r="H133" s="78">
        <f>'Приложение 1'!H139*12</f>
        <v>816</v>
      </c>
      <c r="I133" s="78">
        <f>'Приложение 1'!I139*12</f>
        <v>816</v>
      </c>
      <c r="J133" s="78">
        <f>'Приложение 1'!J139*12</f>
        <v>1224</v>
      </c>
      <c r="K133" s="78">
        <f>'Приложение 1'!K139*12</f>
        <v>1632</v>
      </c>
      <c r="L133" s="78">
        <f>'Приложение 1'!L139*12</f>
        <v>1632</v>
      </c>
      <c r="M133" s="80"/>
      <c r="N133" s="80"/>
      <c r="O133" s="80"/>
      <c r="P133" s="80"/>
      <c r="Q133" s="80"/>
      <c r="R133" s="80"/>
      <c r="S133" s="80"/>
      <c r="T133" s="80"/>
      <c r="U133" s="31"/>
      <c r="V133" s="31"/>
      <c r="W133" s="31"/>
    </row>
    <row r="134" spans="1:23" x14ac:dyDescent="0.25">
      <c r="A134" s="163" t="s">
        <v>18</v>
      </c>
      <c r="B134" s="78">
        <f>'Приложение 1'!B140*12</f>
        <v>1224</v>
      </c>
      <c r="C134" s="78">
        <f>'Приложение 1'!C140*12</f>
        <v>816</v>
      </c>
      <c r="D134" s="78">
        <f>'Приложение 1'!D140*12</f>
        <v>408</v>
      </c>
      <c r="E134" s="78" t="s">
        <v>28</v>
      </c>
      <c r="F134" s="78">
        <f>'Приложение 1'!F140*12</f>
        <v>408</v>
      </c>
      <c r="G134" s="78">
        <f>'Приложение 1'!G140*12</f>
        <v>408</v>
      </c>
      <c r="H134" s="78">
        <f>'Приложение 1'!H140*12</f>
        <v>408</v>
      </c>
      <c r="I134" s="78">
        <f>'Приложение 1'!I140*12</f>
        <v>408</v>
      </c>
      <c r="J134" s="78">
        <f>'Приложение 1'!J140*12</f>
        <v>816</v>
      </c>
      <c r="K134" s="78">
        <f>'Приложение 1'!K140*12</f>
        <v>1224</v>
      </c>
      <c r="L134" s="78">
        <f>'Приложение 1'!L140*12</f>
        <v>1224</v>
      </c>
      <c r="M134" s="80"/>
      <c r="N134" s="80"/>
      <c r="O134" s="80"/>
      <c r="P134" s="80"/>
      <c r="Q134" s="80"/>
      <c r="R134" s="80"/>
      <c r="S134" s="80"/>
      <c r="T134" s="80"/>
      <c r="U134" s="31"/>
      <c r="V134" s="31"/>
      <c r="W134" s="31"/>
    </row>
    <row r="135" spans="1:23" x14ac:dyDescent="0.25">
      <c r="A135" s="163" t="s">
        <v>19</v>
      </c>
      <c r="B135" s="78">
        <f>'Приложение 1'!B141*12</f>
        <v>1224</v>
      </c>
      <c r="C135" s="78">
        <f>'Приложение 1'!C141*12</f>
        <v>816</v>
      </c>
      <c r="D135" s="78">
        <f>'Приложение 1'!D141*12</f>
        <v>408</v>
      </c>
      <c r="E135" s="78">
        <f>'Приложение 1'!E141*12</f>
        <v>408</v>
      </c>
      <c r="F135" s="78" t="s">
        <v>28</v>
      </c>
      <c r="G135" s="78">
        <f>'Приложение 1'!G141*12</f>
        <v>408</v>
      </c>
      <c r="H135" s="78">
        <f>'Приложение 1'!H141*12</f>
        <v>408</v>
      </c>
      <c r="I135" s="78">
        <f>'Приложение 1'!I141*12</f>
        <v>408</v>
      </c>
      <c r="J135" s="78">
        <f>'Приложение 1'!J141*12</f>
        <v>816</v>
      </c>
      <c r="K135" s="78">
        <f>'Приложение 1'!K141*12</f>
        <v>1224</v>
      </c>
      <c r="L135" s="78">
        <f>'Приложение 1'!L141*12</f>
        <v>1224</v>
      </c>
      <c r="M135" s="80"/>
      <c r="N135" s="80"/>
      <c r="O135" s="80"/>
      <c r="P135" s="80"/>
      <c r="Q135" s="80"/>
      <c r="R135" s="80"/>
      <c r="S135" s="80"/>
      <c r="T135" s="80"/>
      <c r="U135" s="31"/>
      <c r="V135" s="31"/>
      <c r="W135" s="31"/>
    </row>
    <row r="136" spans="1:23" x14ac:dyDescent="0.25">
      <c r="A136" s="163" t="s">
        <v>20</v>
      </c>
      <c r="B136" s="78">
        <f>'Приложение 1'!B142*12</f>
        <v>1224</v>
      </c>
      <c r="C136" s="78">
        <f>'Приложение 1'!C142*12</f>
        <v>816</v>
      </c>
      <c r="D136" s="78">
        <f>'Приложение 1'!D142*12</f>
        <v>408</v>
      </c>
      <c r="E136" s="78">
        <f>'Приложение 1'!E142*12</f>
        <v>408</v>
      </c>
      <c r="F136" s="78">
        <f>'Приложение 1'!F142*12</f>
        <v>408</v>
      </c>
      <c r="G136" s="78" t="s">
        <v>28</v>
      </c>
      <c r="H136" s="78">
        <f>'Приложение 1'!H142*12</f>
        <v>336</v>
      </c>
      <c r="I136" s="78">
        <f>'Приложение 1'!I142*12</f>
        <v>336</v>
      </c>
      <c r="J136" s="78">
        <f>'Приложение 1'!J142*12</f>
        <v>816</v>
      </c>
      <c r="K136" s="78">
        <f>'Приложение 1'!K142*12</f>
        <v>1224</v>
      </c>
      <c r="L136" s="78">
        <f>'Приложение 1'!L142*12</f>
        <v>1320</v>
      </c>
      <c r="M136" s="80"/>
      <c r="N136" s="80"/>
      <c r="O136" s="80"/>
      <c r="P136" s="80"/>
      <c r="Q136" s="80"/>
      <c r="R136" s="80"/>
      <c r="S136" s="80"/>
      <c r="T136" s="80"/>
      <c r="U136" s="31"/>
      <c r="V136" s="31"/>
      <c r="W136" s="31"/>
    </row>
    <row r="137" spans="1:23" x14ac:dyDescent="0.25">
      <c r="A137" s="163" t="s">
        <v>31</v>
      </c>
      <c r="B137" s="78">
        <f>'Приложение 1'!B143*12</f>
        <v>1320</v>
      </c>
      <c r="C137" s="78">
        <f>'Приложение 1'!C143*12</f>
        <v>1224</v>
      </c>
      <c r="D137" s="78">
        <f>'Приложение 1'!D143*12</f>
        <v>816</v>
      </c>
      <c r="E137" s="78">
        <f>'Приложение 1'!E143*12</f>
        <v>408</v>
      </c>
      <c r="F137" s="78">
        <f>'Приложение 1'!F143*12</f>
        <v>408</v>
      </c>
      <c r="G137" s="78">
        <f>'Приложение 1'!G143*12</f>
        <v>336</v>
      </c>
      <c r="H137" s="78" t="s">
        <v>28</v>
      </c>
      <c r="I137" s="78">
        <f>'Приложение 1'!I143*12</f>
        <v>336</v>
      </c>
      <c r="J137" s="78">
        <f>'Приложение 1'!J143*12</f>
        <v>816</v>
      </c>
      <c r="K137" s="78">
        <f>'Приложение 1'!K143*12</f>
        <v>1224</v>
      </c>
      <c r="L137" s="78">
        <f>'Приложение 1'!L143*12</f>
        <v>1320</v>
      </c>
      <c r="M137" s="80"/>
      <c r="N137" s="80"/>
      <c r="O137" s="80"/>
      <c r="P137" s="80"/>
      <c r="Q137" s="80"/>
      <c r="R137" s="80"/>
      <c r="S137" s="80"/>
      <c r="T137" s="80"/>
      <c r="U137" s="31"/>
      <c r="V137" s="31"/>
      <c r="W137" s="31"/>
    </row>
    <row r="138" spans="1:23" x14ac:dyDescent="0.25">
      <c r="A138" s="163" t="s">
        <v>50</v>
      </c>
      <c r="B138" s="78">
        <f>'Приложение 1'!B144*12</f>
        <v>1320</v>
      </c>
      <c r="C138" s="78">
        <f>'Приложение 1'!C144*12</f>
        <v>1224</v>
      </c>
      <c r="D138" s="78">
        <f>'Приложение 1'!D144*12</f>
        <v>816</v>
      </c>
      <c r="E138" s="78">
        <f>'Приложение 1'!E144*12</f>
        <v>408</v>
      </c>
      <c r="F138" s="78">
        <f>'Приложение 1'!F144*12</f>
        <v>408</v>
      </c>
      <c r="G138" s="78">
        <f>'Приложение 1'!G144*12</f>
        <v>336</v>
      </c>
      <c r="H138" s="78">
        <f>'Приложение 1'!H144*12</f>
        <v>336</v>
      </c>
      <c r="I138" s="78" t="s">
        <v>28</v>
      </c>
      <c r="J138" s="78">
        <f>'Приложение 1'!J144*12</f>
        <v>408</v>
      </c>
      <c r="K138" s="78">
        <f>'Приложение 1'!K144*12</f>
        <v>816</v>
      </c>
      <c r="L138" s="78">
        <f>'Приложение 1'!L144*12</f>
        <v>816</v>
      </c>
      <c r="M138" s="80"/>
      <c r="N138" s="80"/>
      <c r="O138" s="80"/>
      <c r="P138" s="80"/>
      <c r="Q138" s="80"/>
      <c r="R138" s="80"/>
      <c r="S138" s="80"/>
      <c r="T138" s="80"/>
      <c r="U138" s="31"/>
      <c r="V138" s="31"/>
      <c r="W138" s="31"/>
    </row>
    <row r="139" spans="1:23" x14ac:dyDescent="0.25">
      <c r="A139" s="163" t="s">
        <v>51</v>
      </c>
      <c r="B139" s="78">
        <f>'Приложение 1'!B145*12</f>
        <v>1728</v>
      </c>
      <c r="C139" s="78">
        <f>'Приложение 1'!C145*12</f>
        <v>1632</v>
      </c>
      <c r="D139" s="78">
        <f>'Приложение 1'!D145*12</f>
        <v>1224</v>
      </c>
      <c r="E139" s="78">
        <f>'Приложение 1'!E145*12</f>
        <v>816</v>
      </c>
      <c r="F139" s="78">
        <f>'Приложение 1'!F145*12</f>
        <v>816</v>
      </c>
      <c r="G139" s="78">
        <f>'Приложение 1'!G145*12</f>
        <v>816</v>
      </c>
      <c r="H139" s="78">
        <f>'Приложение 1'!H145*12</f>
        <v>816</v>
      </c>
      <c r="I139" s="78">
        <f>'Приложение 1'!I145*12</f>
        <v>408</v>
      </c>
      <c r="J139" s="78" t="s">
        <v>28</v>
      </c>
      <c r="K139" s="78">
        <f>'Приложение 1'!K145*12</f>
        <v>408</v>
      </c>
      <c r="L139" s="78">
        <f>'Приложение 1'!L145*12</f>
        <v>408</v>
      </c>
      <c r="M139" s="80"/>
      <c r="N139" s="80"/>
      <c r="O139" s="80"/>
      <c r="P139" s="80"/>
      <c r="Q139" s="80"/>
      <c r="R139" s="80"/>
      <c r="S139" s="80"/>
      <c r="T139" s="80"/>
      <c r="U139" s="31"/>
      <c r="V139" s="31"/>
      <c r="W139" s="31"/>
    </row>
    <row r="140" spans="1:23" x14ac:dyDescent="0.25">
      <c r="A140" s="163" t="s">
        <v>52</v>
      </c>
      <c r="B140" s="78">
        <f>'Приложение 1'!B146*12</f>
        <v>2136</v>
      </c>
      <c r="C140" s="78">
        <f>'Приложение 1'!C146*12</f>
        <v>2040</v>
      </c>
      <c r="D140" s="78">
        <f>'Приложение 1'!D146*12</f>
        <v>1632</v>
      </c>
      <c r="E140" s="78">
        <f>'Приложение 1'!E146*12</f>
        <v>1224</v>
      </c>
      <c r="F140" s="78">
        <f>'Приложение 1'!F146*12</f>
        <v>1224</v>
      </c>
      <c r="G140" s="78">
        <f>'Приложение 1'!G146*12</f>
        <v>1224</v>
      </c>
      <c r="H140" s="78">
        <f>'Приложение 1'!H146*12</f>
        <v>1224</v>
      </c>
      <c r="I140" s="78">
        <f>'Приложение 1'!I146*12</f>
        <v>816</v>
      </c>
      <c r="J140" s="78">
        <f>'Приложение 1'!J146*12</f>
        <v>408</v>
      </c>
      <c r="K140" s="78" t="s">
        <v>28</v>
      </c>
      <c r="L140" s="78">
        <f>'Приложение 1'!L146*12</f>
        <v>408</v>
      </c>
      <c r="M140" s="80"/>
      <c r="N140" s="80"/>
      <c r="O140" s="80"/>
      <c r="P140" s="80"/>
      <c r="Q140" s="80"/>
      <c r="R140" s="80"/>
      <c r="S140" s="80"/>
      <c r="T140" s="80"/>
      <c r="U140" s="31"/>
      <c r="V140" s="31"/>
      <c r="W140" s="31"/>
    </row>
    <row r="141" spans="1:23" x14ac:dyDescent="0.25">
      <c r="A141" s="163" t="s">
        <v>53</v>
      </c>
      <c r="B141" s="78">
        <f>'Приложение 1'!B147*12</f>
        <v>2136</v>
      </c>
      <c r="C141" s="78">
        <f>'Приложение 1'!C147*12</f>
        <v>2040</v>
      </c>
      <c r="D141" s="78">
        <f>'Приложение 1'!D147*12</f>
        <v>1632</v>
      </c>
      <c r="E141" s="78">
        <f>'Приложение 1'!E147*12</f>
        <v>1224</v>
      </c>
      <c r="F141" s="78">
        <f>'Приложение 1'!F147*12</f>
        <v>1224</v>
      </c>
      <c r="G141" s="78">
        <f>'Приложение 1'!G147*12</f>
        <v>1320</v>
      </c>
      <c r="H141" s="78">
        <f>'Приложение 1'!H147*12</f>
        <v>1320</v>
      </c>
      <c r="I141" s="78">
        <f>'Приложение 1'!I147*12</f>
        <v>816</v>
      </c>
      <c r="J141" s="78">
        <f>'Приложение 1'!J147*12</f>
        <v>408</v>
      </c>
      <c r="K141" s="78">
        <f>'Приложение 1'!K147*12</f>
        <v>408</v>
      </c>
      <c r="L141" s="78" t="s">
        <v>28</v>
      </c>
      <c r="M141" s="80"/>
      <c r="N141" s="80"/>
      <c r="O141" s="80"/>
      <c r="P141" s="80"/>
      <c r="Q141" s="80"/>
      <c r="R141" s="80"/>
      <c r="S141" s="80"/>
      <c r="T141" s="80"/>
      <c r="U141" s="31"/>
      <c r="V141" s="31"/>
      <c r="W141" s="31"/>
    </row>
    <row r="142" spans="1:23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31"/>
      <c r="V142" s="31"/>
      <c r="W142" s="31"/>
    </row>
    <row r="143" spans="1:23" x14ac:dyDescent="0.25">
      <c r="A143" s="157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8"/>
      <c r="M143" s="168"/>
      <c r="N143" s="80"/>
      <c r="O143" s="80"/>
      <c r="P143" s="192" t="s">
        <v>70</v>
      </c>
      <c r="Q143" s="192"/>
      <c r="R143" s="192"/>
      <c r="S143" s="192"/>
      <c r="T143" s="192"/>
      <c r="U143" s="31"/>
      <c r="V143" s="31"/>
      <c r="W143" s="31"/>
    </row>
    <row r="144" spans="1:23" x14ac:dyDescent="0.25">
      <c r="A144" s="157" t="s">
        <v>71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48"/>
      <c r="M144" s="148"/>
      <c r="N144" s="80"/>
      <c r="O144" s="80"/>
      <c r="P144" s="80"/>
      <c r="Q144" s="80"/>
      <c r="R144" s="80"/>
      <c r="S144" s="80"/>
      <c r="T144" s="80"/>
      <c r="U144" s="31"/>
      <c r="V144" s="31"/>
      <c r="W144" s="31"/>
    </row>
    <row r="145" spans="1:23" ht="95.25" x14ac:dyDescent="0.25">
      <c r="A145" s="163"/>
      <c r="B145" s="79" t="s">
        <v>15</v>
      </c>
      <c r="C145" s="79" t="s">
        <v>16</v>
      </c>
      <c r="D145" s="79" t="s">
        <v>17</v>
      </c>
      <c r="E145" s="79" t="s">
        <v>32</v>
      </c>
      <c r="F145" s="79" t="s">
        <v>33</v>
      </c>
      <c r="G145" s="79" t="s">
        <v>34</v>
      </c>
      <c r="H145" s="79" t="s">
        <v>35</v>
      </c>
      <c r="I145" s="79" t="s">
        <v>36</v>
      </c>
      <c r="J145" s="79" t="s">
        <v>37</v>
      </c>
      <c r="K145" s="79" t="s">
        <v>38</v>
      </c>
      <c r="L145" s="79" t="s">
        <v>39</v>
      </c>
      <c r="M145" s="79" t="s">
        <v>40</v>
      </c>
      <c r="N145" s="80"/>
      <c r="O145" s="80"/>
      <c r="P145" s="80"/>
      <c r="Q145" s="80"/>
      <c r="R145" s="80"/>
      <c r="S145" s="80"/>
      <c r="T145" s="80"/>
      <c r="U145" s="31"/>
      <c r="V145" s="31"/>
      <c r="W145" s="31"/>
    </row>
    <row r="146" spans="1:23" x14ac:dyDescent="0.25">
      <c r="A146" s="163" t="s">
        <v>15</v>
      </c>
      <c r="B146" s="78" t="s">
        <v>28</v>
      </c>
      <c r="C146" s="78">
        <f>'Приложение 1'!C153*12</f>
        <v>408</v>
      </c>
      <c r="D146" s="78">
        <f>'Приложение 1'!D153*12</f>
        <v>816</v>
      </c>
      <c r="E146" s="78">
        <f>'Приложение 1'!E153*12</f>
        <v>1224</v>
      </c>
      <c r="F146" s="78">
        <f>'Приложение 1'!F153*12</f>
        <v>1224</v>
      </c>
      <c r="G146" s="78">
        <f>'Приложение 1'!G153*12</f>
        <v>1224</v>
      </c>
      <c r="H146" s="78">
        <f>'Приложение 1'!H153*12</f>
        <v>1632</v>
      </c>
      <c r="I146" s="78">
        <f>'Приложение 1'!I153*12</f>
        <v>2040</v>
      </c>
      <c r="J146" s="78">
        <f>'Приложение 1'!J153*12</f>
        <v>2448</v>
      </c>
      <c r="K146" s="78">
        <f>'Приложение 1'!K153*12</f>
        <v>2856</v>
      </c>
      <c r="L146" s="78">
        <f>'Приложение 1'!L153*12</f>
        <v>3264</v>
      </c>
      <c r="M146" s="78">
        <f>'Приложение 1'!M153*12</f>
        <v>3672</v>
      </c>
      <c r="N146" s="80"/>
      <c r="O146" s="80"/>
      <c r="P146" s="80"/>
      <c r="Q146" s="80"/>
      <c r="R146" s="80"/>
      <c r="S146" s="80"/>
      <c r="T146" s="80"/>
      <c r="U146" s="31"/>
      <c r="V146" s="31"/>
      <c r="W146" s="31"/>
    </row>
    <row r="147" spans="1:23" x14ac:dyDescent="0.25">
      <c r="A147" s="163" t="s">
        <v>16</v>
      </c>
      <c r="B147" s="78">
        <f>'Приложение 1'!B154*12</f>
        <v>408</v>
      </c>
      <c r="C147" s="78" t="s">
        <v>28</v>
      </c>
      <c r="D147" s="78">
        <f>'Приложение 1'!D154*12</f>
        <v>408</v>
      </c>
      <c r="E147" s="78">
        <f>'Приложение 1'!E154*12</f>
        <v>816</v>
      </c>
      <c r="F147" s="78">
        <f>'Приложение 1'!F154*12</f>
        <v>816</v>
      </c>
      <c r="G147" s="78">
        <f>'Приложение 1'!G154*12</f>
        <v>816</v>
      </c>
      <c r="H147" s="78">
        <f>'Приложение 1'!H154*12</f>
        <v>1224</v>
      </c>
      <c r="I147" s="78">
        <f>'Приложение 1'!I154*12</f>
        <v>1632</v>
      </c>
      <c r="J147" s="78">
        <f>'Приложение 1'!J154*12</f>
        <v>2040</v>
      </c>
      <c r="K147" s="78">
        <f>'Приложение 1'!K154*12</f>
        <v>2448</v>
      </c>
      <c r="L147" s="78">
        <f>'Приложение 1'!L154*12</f>
        <v>2856</v>
      </c>
      <c r="M147" s="78">
        <f>'Приложение 1'!M154*12</f>
        <v>3264</v>
      </c>
      <c r="N147" s="80"/>
      <c r="O147" s="80"/>
      <c r="P147" s="80"/>
      <c r="Q147" s="80"/>
      <c r="R147" s="80"/>
      <c r="S147" s="80"/>
      <c r="T147" s="80"/>
      <c r="U147" s="31"/>
      <c r="V147" s="31"/>
      <c r="W147" s="31"/>
    </row>
    <row r="148" spans="1:23" x14ac:dyDescent="0.25">
      <c r="A148" s="163" t="s">
        <v>17</v>
      </c>
      <c r="B148" s="78">
        <f>'Приложение 1'!B155*12</f>
        <v>816</v>
      </c>
      <c r="C148" s="78">
        <f>'Приложение 1'!C155*12</f>
        <v>408</v>
      </c>
      <c r="D148" s="78" t="s">
        <v>28</v>
      </c>
      <c r="E148" s="78">
        <f>'Приложение 1'!E155*12</f>
        <v>408</v>
      </c>
      <c r="F148" s="78">
        <f>'Приложение 1'!F155*12</f>
        <v>408</v>
      </c>
      <c r="G148" s="78">
        <f>'Приложение 1'!G155*12</f>
        <v>408</v>
      </c>
      <c r="H148" s="78">
        <f>'Приложение 1'!H155*12</f>
        <v>816</v>
      </c>
      <c r="I148" s="78">
        <f>'Приложение 1'!I155*12</f>
        <v>1224</v>
      </c>
      <c r="J148" s="78">
        <f>'Приложение 1'!J155*12</f>
        <v>1632</v>
      </c>
      <c r="K148" s="78">
        <f>'Приложение 1'!K155*12</f>
        <v>2040</v>
      </c>
      <c r="L148" s="78">
        <f>'Приложение 1'!L155*12</f>
        <v>2448</v>
      </c>
      <c r="M148" s="78">
        <f>'Приложение 1'!M155*12</f>
        <v>2856</v>
      </c>
      <c r="N148" s="80"/>
      <c r="O148" s="80"/>
      <c r="P148" s="80"/>
      <c r="Q148" s="80"/>
      <c r="R148" s="80"/>
      <c r="S148" s="80"/>
      <c r="T148" s="80"/>
      <c r="U148" s="31"/>
      <c r="V148" s="31"/>
      <c r="W148" s="31"/>
    </row>
    <row r="149" spans="1:23" x14ac:dyDescent="0.25">
      <c r="A149" s="163" t="s">
        <v>32</v>
      </c>
      <c r="B149" s="78">
        <f>'Приложение 1'!B156*12</f>
        <v>1224</v>
      </c>
      <c r="C149" s="78">
        <f>'Приложение 1'!C156*12</f>
        <v>816</v>
      </c>
      <c r="D149" s="78">
        <f>'Приложение 1'!D156*12</f>
        <v>408</v>
      </c>
      <c r="E149" s="78" t="s">
        <v>28</v>
      </c>
      <c r="F149" s="78">
        <f>'Приложение 1'!F156*12</f>
        <v>408</v>
      </c>
      <c r="G149" s="78">
        <f>'Приложение 1'!G156*12</f>
        <v>408</v>
      </c>
      <c r="H149" s="78">
        <f>'Приложение 1'!H156*12</f>
        <v>816</v>
      </c>
      <c r="I149" s="78">
        <f>'Приложение 1'!I156*12</f>
        <v>1224</v>
      </c>
      <c r="J149" s="78">
        <f>'Приложение 1'!J156*12</f>
        <v>1632</v>
      </c>
      <c r="K149" s="78">
        <f>'Приложение 1'!K156*12</f>
        <v>2040</v>
      </c>
      <c r="L149" s="78">
        <f>'Приложение 1'!L156*12</f>
        <v>2448</v>
      </c>
      <c r="M149" s="78">
        <f>'Приложение 1'!M156*12</f>
        <v>2856</v>
      </c>
      <c r="N149" s="80"/>
      <c r="O149" s="80"/>
      <c r="P149" s="80"/>
      <c r="Q149" s="80"/>
      <c r="R149" s="80"/>
      <c r="S149" s="80"/>
      <c r="T149" s="80"/>
      <c r="U149" s="31"/>
      <c r="V149" s="31"/>
      <c r="W149" s="31"/>
    </row>
    <row r="150" spans="1:23" x14ac:dyDescent="0.25">
      <c r="A150" s="163" t="s">
        <v>33</v>
      </c>
      <c r="B150" s="78">
        <f>'Приложение 1'!B157*12</f>
        <v>1224</v>
      </c>
      <c r="C150" s="78">
        <f>'Приложение 1'!C157*12</f>
        <v>816</v>
      </c>
      <c r="D150" s="78">
        <f>'Приложение 1'!D157*12</f>
        <v>408</v>
      </c>
      <c r="E150" s="78">
        <f>'Приложение 1'!E157*12</f>
        <v>408</v>
      </c>
      <c r="F150" s="78" t="s">
        <v>28</v>
      </c>
      <c r="G150" s="78">
        <f>'Приложение 1'!G157*12</f>
        <v>408</v>
      </c>
      <c r="H150" s="78">
        <f>'Приложение 1'!H157*12</f>
        <v>816</v>
      </c>
      <c r="I150" s="78">
        <f>'Приложение 1'!I157*12</f>
        <v>1224</v>
      </c>
      <c r="J150" s="78">
        <f>'Приложение 1'!J157*12</f>
        <v>1632</v>
      </c>
      <c r="K150" s="78">
        <f>'Приложение 1'!K157*12</f>
        <v>2040</v>
      </c>
      <c r="L150" s="78">
        <f>'Приложение 1'!L157*12</f>
        <v>2448</v>
      </c>
      <c r="M150" s="78">
        <f>'Приложение 1'!M157*12</f>
        <v>2856</v>
      </c>
      <c r="N150" s="80"/>
      <c r="O150" s="80"/>
      <c r="P150" s="80"/>
      <c r="Q150" s="80"/>
      <c r="R150" s="80"/>
      <c r="S150" s="80"/>
      <c r="T150" s="80"/>
      <c r="U150" s="31"/>
      <c r="V150" s="31"/>
      <c r="W150" s="31"/>
    </row>
    <row r="151" spans="1:23" x14ac:dyDescent="0.25">
      <c r="A151" s="163" t="s">
        <v>34</v>
      </c>
      <c r="B151" s="78">
        <f>'Приложение 1'!B158*12</f>
        <v>1224</v>
      </c>
      <c r="C151" s="78">
        <f>'Приложение 1'!C158*12</f>
        <v>816</v>
      </c>
      <c r="D151" s="78">
        <f>'Приложение 1'!D158*12</f>
        <v>408</v>
      </c>
      <c r="E151" s="78">
        <f>'Приложение 1'!E158*12</f>
        <v>408</v>
      </c>
      <c r="F151" s="78">
        <f>'Приложение 1'!F158*12</f>
        <v>408</v>
      </c>
      <c r="G151" s="78" t="s">
        <v>28</v>
      </c>
      <c r="H151" s="78">
        <f>'Приложение 1'!H158*12</f>
        <v>408</v>
      </c>
      <c r="I151" s="78">
        <f>'Приложение 1'!I158*12</f>
        <v>816</v>
      </c>
      <c r="J151" s="78">
        <f>'Приложение 1'!J158*12</f>
        <v>1224</v>
      </c>
      <c r="K151" s="78">
        <f>'Приложение 1'!K158*12</f>
        <v>1632</v>
      </c>
      <c r="L151" s="78">
        <f>'Приложение 1'!L158*12</f>
        <v>2040</v>
      </c>
      <c r="M151" s="78">
        <f>'Приложение 1'!M158*12</f>
        <v>2448</v>
      </c>
      <c r="N151" s="80"/>
      <c r="O151" s="80"/>
      <c r="P151" s="80"/>
      <c r="Q151" s="80"/>
      <c r="R151" s="80"/>
      <c r="S151" s="80"/>
      <c r="T151" s="80"/>
      <c r="U151" s="31"/>
      <c r="V151" s="31"/>
      <c r="W151" s="31"/>
    </row>
    <row r="152" spans="1:23" x14ac:dyDescent="0.25">
      <c r="A152" s="163" t="s">
        <v>35</v>
      </c>
      <c r="B152" s="78">
        <f>'Приложение 1'!B159*12</f>
        <v>1632</v>
      </c>
      <c r="C152" s="78">
        <f>'Приложение 1'!C159*12</f>
        <v>1224</v>
      </c>
      <c r="D152" s="78">
        <f>'Приложение 1'!D159*12</f>
        <v>816</v>
      </c>
      <c r="E152" s="78">
        <f>'Приложение 1'!E159*12</f>
        <v>816</v>
      </c>
      <c r="F152" s="78">
        <f>'Приложение 1'!F159*12</f>
        <v>816</v>
      </c>
      <c r="G152" s="78">
        <f>'Приложение 1'!G159*12</f>
        <v>408</v>
      </c>
      <c r="H152" s="78" t="s">
        <v>28</v>
      </c>
      <c r="I152" s="78">
        <f>'Приложение 1'!I159*12</f>
        <v>408</v>
      </c>
      <c r="J152" s="78">
        <f>'Приложение 1'!J159*12</f>
        <v>816</v>
      </c>
      <c r="K152" s="78">
        <f>'Приложение 1'!K159*12</f>
        <v>1224</v>
      </c>
      <c r="L152" s="78">
        <f>'Приложение 1'!L159*12</f>
        <v>1632</v>
      </c>
      <c r="M152" s="78">
        <f>'Приложение 1'!M159*12</f>
        <v>2040</v>
      </c>
      <c r="N152" s="80"/>
      <c r="O152" s="80"/>
      <c r="P152" s="80"/>
      <c r="Q152" s="80"/>
      <c r="R152" s="80"/>
      <c r="S152" s="80"/>
      <c r="T152" s="80"/>
      <c r="U152" s="31"/>
      <c r="V152" s="31"/>
      <c r="W152" s="31"/>
    </row>
    <row r="153" spans="1:23" x14ac:dyDescent="0.25">
      <c r="A153" s="163" t="s">
        <v>36</v>
      </c>
      <c r="B153" s="78">
        <f>'Приложение 1'!B160*12</f>
        <v>2040</v>
      </c>
      <c r="C153" s="78">
        <f>'Приложение 1'!C160*12</f>
        <v>1632</v>
      </c>
      <c r="D153" s="78">
        <f>'Приложение 1'!D160*12</f>
        <v>1224</v>
      </c>
      <c r="E153" s="78">
        <f>'Приложение 1'!E160*12</f>
        <v>1224</v>
      </c>
      <c r="F153" s="78">
        <f>'Приложение 1'!F160*12</f>
        <v>1224</v>
      </c>
      <c r="G153" s="78">
        <f>'Приложение 1'!G160*12</f>
        <v>816</v>
      </c>
      <c r="H153" s="78">
        <f>'Приложение 1'!H160*12</f>
        <v>408</v>
      </c>
      <c r="I153" s="78" t="s">
        <v>28</v>
      </c>
      <c r="J153" s="78">
        <f>'Приложение 1'!J160*12</f>
        <v>408</v>
      </c>
      <c r="K153" s="78">
        <f>'Приложение 1'!K160*12</f>
        <v>816</v>
      </c>
      <c r="L153" s="78">
        <f>'Приложение 1'!L160*12</f>
        <v>1224</v>
      </c>
      <c r="M153" s="78">
        <f>'Приложение 1'!M160*12</f>
        <v>1632</v>
      </c>
      <c r="N153" s="80"/>
      <c r="O153" s="80"/>
      <c r="P153" s="80"/>
      <c r="Q153" s="80"/>
      <c r="R153" s="80"/>
      <c r="S153" s="80"/>
      <c r="T153" s="80"/>
      <c r="U153" s="31"/>
      <c r="V153" s="31"/>
      <c r="W153" s="31"/>
    </row>
    <row r="154" spans="1:23" x14ac:dyDescent="0.25">
      <c r="A154" s="163" t="s">
        <v>37</v>
      </c>
      <c r="B154" s="78">
        <f>'Приложение 1'!B161*12</f>
        <v>2448</v>
      </c>
      <c r="C154" s="78">
        <f>'Приложение 1'!C161*12</f>
        <v>2040</v>
      </c>
      <c r="D154" s="78">
        <f>'Приложение 1'!D161*12</f>
        <v>1632</v>
      </c>
      <c r="E154" s="78">
        <f>'Приложение 1'!E161*12</f>
        <v>1632</v>
      </c>
      <c r="F154" s="78">
        <f>'Приложение 1'!F161*12</f>
        <v>1632</v>
      </c>
      <c r="G154" s="78">
        <f>'Приложение 1'!G161*12</f>
        <v>1224</v>
      </c>
      <c r="H154" s="78">
        <f>'Приложение 1'!H161*12</f>
        <v>816</v>
      </c>
      <c r="I154" s="78">
        <f>'Приложение 1'!I161*12</f>
        <v>408</v>
      </c>
      <c r="J154" s="78" t="s">
        <v>28</v>
      </c>
      <c r="K154" s="78">
        <f>'Приложение 1'!K161*12</f>
        <v>408</v>
      </c>
      <c r="L154" s="78">
        <f>'Приложение 1'!L161*12</f>
        <v>816</v>
      </c>
      <c r="M154" s="78">
        <f>'Приложение 1'!M161*12</f>
        <v>1224</v>
      </c>
      <c r="N154" s="80"/>
      <c r="O154" s="80"/>
      <c r="P154" s="80"/>
      <c r="Q154" s="80"/>
      <c r="R154" s="80"/>
      <c r="S154" s="80"/>
      <c r="T154" s="80"/>
      <c r="U154" s="31"/>
      <c r="V154" s="31"/>
      <c r="W154" s="31"/>
    </row>
    <row r="155" spans="1:23" x14ac:dyDescent="0.25">
      <c r="A155" s="163" t="s">
        <v>38</v>
      </c>
      <c r="B155" s="78">
        <f>'Приложение 1'!B162*12</f>
        <v>2856</v>
      </c>
      <c r="C155" s="78">
        <f>'Приложение 1'!C162*12</f>
        <v>2448</v>
      </c>
      <c r="D155" s="78">
        <f>'Приложение 1'!D162*12</f>
        <v>2040</v>
      </c>
      <c r="E155" s="78">
        <f>'Приложение 1'!E162*12</f>
        <v>2040</v>
      </c>
      <c r="F155" s="78">
        <f>'Приложение 1'!F162*12</f>
        <v>2040</v>
      </c>
      <c r="G155" s="78">
        <f>'Приложение 1'!G162*12</f>
        <v>1632</v>
      </c>
      <c r="H155" s="78">
        <f>'Приложение 1'!H162*12</f>
        <v>1224</v>
      </c>
      <c r="I155" s="78">
        <f>'Приложение 1'!I162*12</f>
        <v>816</v>
      </c>
      <c r="J155" s="78">
        <f>'Приложение 1'!J162*12</f>
        <v>408</v>
      </c>
      <c r="K155" s="78" t="s">
        <v>28</v>
      </c>
      <c r="L155" s="78">
        <f>'Приложение 1'!L162*12</f>
        <v>408</v>
      </c>
      <c r="M155" s="78">
        <f>'Приложение 1'!M162*12</f>
        <v>816</v>
      </c>
      <c r="N155" s="80"/>
      <c r="O155" s="80"/>
      <c r="P155" s="80"/>
      <c r="Q155" s="80"/>
      <c r="R155" s="80"/>
      <c r="S155" s="80"/>
      <c r="T155" s="80"/>
      <c r="U155" s="31"/>
      <c r="V155" s="31"/>
      <c r="W155" s="31"/>
    </row>
    <row r="156" spans="1:23" x14ac:dyDescent="0.25">
      <c r="A156" s="163" t="s">
        <v>39</v>
      </c>
      <c r="B156" s="78">
        <f>'Приложение 1'!B163*12</f>
        <v>3264</v>
      </c>
      <c r="C156" s="78">
        <f>'Приложение 1'!C163*12</f>
        <v>2856</v>
      </c>
      <c r="D156" s="78">
        <f>'Приложение 1'!D163*12</f>
        <v>2448</v>
      </c>
      <c r="E156" s="78">
        <f>'Приложение 1'!E163*12</f>
        <v>2448</v>
      </c>
      <c r="F156" s="78">
        <f>'Приложение 1'!F163*12</f>
        <v>2448</v>
      </c>
      <c r="G156" s="78">
        <f>'Приложение 1'!G163*12</f>
        <v>2040</v>
      </c>
      <c r="H156" s="78">
        <f>'Приложение 1'!H163*12</f>
        <v>1632</v>
      </c>
      <c r="I156" s="78">
        <f>'Приложение 1'!I163*12</f>
        <v>1224</v>
      </c>
      <c r="J156" s="78">
        <f>'Приложение 1'!J163*12</f>
        <v>816</v>
      </c>
      <c r="K156" s="78">
        <f>'Приложение 1'!K163*12</f>
        <v>408</v>
      </c>
      <c r="L156" s="78" t="s">
        <v>28</v>
      </c>
      <c r="M156" s="78">
        <f>'Приложение 1'!M163*12</f>
        <v>408</v>
      </c>
      <c r="N156" s="80"/>
      <c r="O156" s="80"/>
      <c r="P156" s="80"/>
      <c r="Q156" s="80"/>
      <c r="R156" s="80"/>
      <c r="S156" s="80"/>
      <c r="T156" s="80"/>
      <c r="U156" s="31"/>
      <c r="V156" s="31"/>
      <c r="W156" s="31"/>
    </row>
    <row r="157" spans="1:23" x14ac:dyDescent="0.25">
      <c r="A157" s="163" t="s">
        <v>40</v>
      </c>
      <c r="B157" s="78">
        <f>'Приложение 1'!B164*12</f>
        <v>3672</v>
      </c>
      <c r="C157" s="78">
        <f>'Приложение 1'!C164*12</f>
        <v>3264</v>
      </c>
      <c r="D157" s="78">
        <f>'Приложение 1'!D164*12</f>
        <v>2856</v>
      </c>
      <c r="E157" s="78">
        <f>'Приложение 1'!E164*12</f>
        <v>2856</v>
      </c>
      <c r="F157" s="78">
        <f>'Приложение 1'!F164*12</f>
        <v>2856</v>
      </c>
      <c r="G157" s="78">
        <f>'Приложение 1'!G164*12</f>
        <v>2448</v>
      </c>
      <c r="H157" s="78">
        <f>'Приложение 1'!H164*12</f>
        <v>2040</v>
      </c>
      <c r="I157" s="78">
        <f>'Приложение 1'!I164*12</f>
        <v>1632</v>
      </c>
      <c r="J157" s="78">
        <f>'Приложение 1'!J164*12</f>
        <v>1224</v>
      </c>
      <c r="K157" s="78">
        <f>'Приложение 1'!K164*12</f>
        <v>816</v>
      </c>
      <c r="L157" s="78">
        <f>'Приложение 1'!L164*12</f>
        <v>408</v>
      </c>
      <c r="M157" s="78" t="s">
        <v>28</v>
      </c>
      <c r="N157" s="80"/>
      <c r="O157" s="80"/>
      <c r="P157" s="80"/>
      <c r="Q157" s="80"/>
      <c r="R157" s="80"/>
      <c r="S157" s="80"/>
      <c r="T157" s="80"/>
      <c r="U157" s="31"/>
      <c r="V157" s="31"/>
      <c r="W157" s="31"/>
    </row>
    <row r="158" spans="1:23" x14ac:dyDescent="0.25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31"/>
      <c r="V158" s="31"/>
      <c r="W158" s="31"/>
    </row>
    <row r="159" spans="1:23" x14ac:dyDescent="0.25">
      <c r="A159" s="157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8"/>
      <c r="N159" s="168"/>
      <c r="O159" s="168"/>
      <c r="P159" s="192" t="s">
        <v>72</v>
      </c>
      <c r="Q159" s="192"/>
      <c r="R159" s="192"/>
      <c r="S159" s="192"/>
      <c r="T159" s="192"/>
      <c r="U159" s="31"/>
      <c r="V159" s="31"/>
      <c r="W159" s="31"/>
    </row>
    <row r="160" spans="1:23" x14ac:dyDescent="0.25">
      <c r="A160" s="157" t="s">
        <v>73</v>
      </c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48"/>
      <c r="P160" s="148"/>
      <c r="Q160" s="148"/>
      <c r="R160" s="148"/>
      <c r="S160" s="148"/>
      <c r="T160" s="72"/>
      <c r="U160" s="31"/>
      <c r="V160" s="31"/>
      <c r="W160" s="31"/>
    </row>
    <row r="161" spans="1:23" ht="95.25" x14ac:dyDescent="0.25">
      <c r="A161" s="128"/>
      <c r="B161" s="15" t="s">
        <v>63</v>
      </c>
      <c r="C161" s="15" t="s">
        <v>62</v>
      </c>
      <c r="D161" s="15" t="s">
        <v>15</v>
      </c>
      <c r="E161" s="15" t="s">
        <v>16</v>
      </c>
      <c r="F161" s="15" t="s">
        <v>17</v>
      </c>
      <c r="G161" s="15" t="s">
        <v>32</v>
      </c>
      <c r="H161" s="15" t="s">
        <v>33</v>
      </c>
      <c r="I161" s="15" t="s">
        <v>34</v>
      </c>
      <c r="J161" s="15" t="s">
        <v>35</v>
      </c>
      <c r="K161" s="15" t="s">
        <v>36</v>
      </c>
      <c r="L161" s="15" t="s">
        <v>37</v>
      </c>
      <c r="M161" s="15" t="s">
        <v>38</v>
      </c>
      <c r="N161" s="15" t="s">
        <v>39</v>
      </c>
      <c r="O161" s="15" t="s">
        <v>40</v>
      </c>
      <c r="P161" s="130"/>
      <c r="Q161" s="130"/>
      <c r="R161" s="130"/>
      <c r="S161" s="130"/>
      <c r="T161" s="72"/>
      <c r="U161" s="31"/>
      <c r="V161" s="31"/>
      <c r="W161" s="31"/>
    </row>
    <row r="162" spans="1:23" x14ac:dyDescent="0.25">
      <c r="A162" s="128" t="s">
        <v>63</v>
      </c>
      <c r="B162" s="17" t="s">
        <v>28</v>
      </c>
      <c r="C162" s="17">
        <v>480</v>
      </c>
      <c r="D162" s="17">
        <v>1080</v>
      </c>
      <c r="E162" s="17">
        <v>1224</v>
      </c>
      <c r="F162" s="17">
        <v>1632</v>
      </c>
      <c r="G162" s="17">
        <v>2040</v>
      </c>
      <c r="H162" s="17">
        <v>2040</v>
      </c>
      <c r="I162" s="17">
        <v>2040</v>
      </c>
      <c r="J162" s="17">
        <v>2448</v>
      </c>
      <c r="K162" s="17">
        <v>2856</v>
      </c>
      <c r="L162" s="17">
        <v>3264</v>
      </c>
      <c r="M162" s="17">
        <v>3672</v>
      </c>
      <c r="N162" s="17">
        <v>4080</v>
      </c>
      <c r="O162" s="17">
        <v>4488</v>
      </c>
      <c r="P162" s="76"/>
      <c r="Q162" s="76"/>
      <c r="R162" s="76"/>
      <c r="S162" s="76"/>
      <c r="T162" s="72"/>
      <c r="U162" s="31"/>
      <c r="V162" s="31"/>
      <c r="W162" s="31"/>
    </row>
    <row r="163" spans="1:23" x14ac:dyDescent="0.25">
      <c r="A163" s="128" t="s">
        <v>62</v>
      </c>
      <c r="B163" s="17">
        <v>480</v>
      </c>
      <c r="C163" s="17" t="s">
        <v>28</v>
      </c>
      <c r="D163" s="17">
        <v>600</v>
      </c>
      <c r="E163" s="17">
        <v>816</v>
      </c>
      <c r="F163" s="17">
        <v>1224</v>
      </c>
      <c r="G163" s="17">
        <v>1632</v>
      </c>
      <c r="H163" s="17">
        <v>1632</v>
      </c>
      <c r="I163" s="17">
        <v>1632</v>
      </c>
      <c r="J163" s="17">
        <v>2040</v>
      </c>
      <c r="K163" s="17">
        <v>2448</v>
      </c>
      <c r="L163" s="17">
        <v>2856</v>
      </c>
      <c r="M163" s="17">
        <v>3264</v>
      </c>
      <c r="N163" s="17">
        <v>3672</v>
      </c>
      <c r="O163" s="17">
        <v>4080</v>
      </c>
      <c r="P163" s="76"/>
      <c r="Q163" s="76"/>
      <c r="R163" s="76"/>
      <c r="S163" s="76"/>
      <c r="T163" s="72"/>
      <c r="U163" s="31"/>
      <c r="V163" s="31"/>
      <c r="W163" s="31"/>
    </row>
    <row r="164" spans="1:23" x14ac:dyDescent="0.25">
      <c r="A164" s="128" t="s">
        <v>15</v>
      </c>
      <c r="B164" s="17">
        <v>1080</v>
      </c>
      <c r="C164" s="17">
        <v>600</v>
      </c>
      <c r="D164" s="17" t="s">
        <v>28</v>
      </c>
      <c r="E164" s="17">
        <v>408</v>
      </c>
      <c r="F164" s="17">
        <v>816</v>
      </c>
      <c r="G164" s="17">
        <v>1224</v>
      </c>
      <c r="H164" s="17">
        <v>1224</v>
      </c>
      <c r="I164" s="17">
        <v>1224</v>
      </c>
      <c r="J164" s="17">
        <v>1632</v>
      </c>
      <c r="K164" s="17">
        <v>2040</v>
      </c>
      <c r="L164" s="17">
        <v>2448</v>
      </c>
      <c r="M164" s="17">
        <v>2856</v>
      </c>
      <c r="N164" s="17">
        <v>3264</v>
      </c>
      <c r="O164" s="17">
        <v>3672</v>
      </c>
      <c r="P164" s="76"/>
      <c r="Q164" s="76"/>
      <c r="R164" s="76"/>
      <c r="S164" s="76"/>
      <c r="T164" s="72"/>
      <c r="U164" s="31"/>
      <c r="V164" s="31"/>
      <c r="W164" s="31"/>
    </row>
    <row r="165" spans="1:23" x14ac:dyDescent="0.25">
      <c r="A165" s="128" t="s">
        <v>16</v>
      </c>
      <c r="B165" s="17">
        <v>1224</v>
      </c>
      <c r="C165" s="17">
        <v>816</v>
      </c>
      <c r="D165" s="17">
        <v>408</v>
      </c>
      <c r="E165" s="17" t="s">
        <v>28</v>
      </c>
      <c r="F165" s="17">
        <v>408</v>
      </c>
      <c r="G165" s="17">
        <v>816</v>
      </c>
      <c r="H165" s="17">
        <v>816</v>
      </c>
      <c r="I165" s="17">
        <v>816</v>
      </c>
      <c r="J165" s="17">
        <v>1224</v>
      </c>
      <c r="K165" s="17">
        <v>1632</v>
      </c>
      <c r="L165" s="17">
        <v>2040</v>
      </c>
      <c r="M165" s="17">
        <v>2448</v>
      </c>
      <c r="N165" s="17">
        <v>2856</v>
      </c>
      <c r="O165" s="17">
        <v>3264</v>
      </c>
      <c r="P165" s="76"/>
      <c r="Q165" s="76"/>
      <c r="R165" s="76"/>
      <c r="S165" s="76"/>
      <c r="T165" s="72"/>
      <c r="U165" s="31"/>
      <c r="V165" s="31"/>
      <c r="W165" s="31"/>
    </row>
    <row r="166" spans="1:23" x14ac:dyDescent="0.25">
      <c r="A166" s="128" t="s">
        <v>17</v>
      </c>
      <c r="B166" s="17">
        <v>1632</v>
      </c>
      <c r="C166" s="17">
        <v>1224</v>
      </c>
      <c r="D166" s="17">
        <v>816</v>
      </c>
      <c r="E166" s="17">
        <v>408</v>
      </c>
      <c r="F166" s="17" t="s">
        <v>28</v>
      </c>
      <c r="G166" s="17">
        <v>408</v>
      </c>
      <c r="H166" s="17">
        <v>408</v>
      </c>
      <c r="I166" s="17">
        <v>408</v>
      </c>
      <c r="J166" s="17">
        <v>816</v>
      </c>
      <c r="K166" s="17">
        <v>1224</v>
      </c>
      <c r="L166" s="17">
        <v>1632</v>
      </c>
      <c r="M166" s="17">
        <v>2040</v>
      </c>
      <c r="N166" s="17">
        <v>2448</v>
      </c>
      <c r="O166" s="17">
        <v>2856</v>
      </c>
      <c r="P166" s="76"/>
      <c r="Q166" s="76"/>
      <c r="R166" s="76"/>
      <c r="S166" s="76"/>
      <c r="T166" s="72"/>
      <c r="U166" s="31"/>
      <c r="V166" s="31"/>
      <c r="W166" s="31"/>
    </row>
    <row r="167" spans="1:23" x14ac:dyDescent="0.25">
      <c r="A167" s="128" t="s">
        <v>32</v>
      </c>
      <c r="B167" s="17">
        <v>2040</v>
      </c>
      <c r="C167" s="17">
        <v>1632</v>
      </c>
      <c r="D167" s="17">
        <v>1224</v>
      </c>
      <c r="E167" s="17">
        <v>816</v>
      </c>
      <c r="F167" s="17">
        <v>408</v>
      </c>
      <c r="G167" s="17" t="s">
        <v>28</v>
      </c>
      <c r="H167" s="17">
        <v>408</v>
      </c>
      <c r="I167" s="17">
        <v>408</v>
      </c>
      <c r="J167" s="17">
        <v>816</v>
      </c>
      <c r="K167" s="17">
        <v>1224</v>
      </c>
      <c r="L167" s="17">
        <v>1632</v>
      </c>
      <c r="M167" s="17">
        <v>2040</v>
      </c>
      <c r="N167" s="17">
        <v>2448</v>
      </c>
      <c r="O167" s="17">
        <v>2856</v>
      </c>
      <c r="P167" s="76"/>
      <c r="Q167" s="76"/>
      <c r="R167" s="76"/>
      <c r="S167" s="76"/>
      <c r="T167" s="72"/>
      <c r="U167" s="31"/>
      <c r="V167" s="31"/>
      <c r="W167" s="31"/>
    </row>
    <row r="168" spans="1:23" x14ac:dyDescent="0.25">
      <c r="A168" s="128" t="s">
        <v>33</v>
      </c>
      <c r="B168" s="17">
        <v>2040</v>
      </c>
      <c r="C168" s="17">
        <v>1632</v>
      </c>
      <c r="D168" s="17">
        <v>1224</v>
      </c>
      <c r="E168" s="17">
        <v>816</v>
      </c>
      <c r="F168" s="17">
        <v>408</v>
      </c>
      <c r="G168" s="17">
        <v>408</v>
      </c>
      <c r="H168" s="17" t="s">
        <v>28</v>
      </c>
      <c r="I168" s="17">
        <v>408</v>
      </c>
      <c r="J168" s="17">
        <v>816</v>
      </c>
      <c r="K168" s="17">
        <v>1224</v>
      </c>
      <c r="L168" s="17">
        <v>1632</v>
      </c>
      <c r="M168" s="17">
        <v>2040</v>
      </c>
      <c r="N168" s="17">
        <v>2448</v>
      </c>
      <c r="O168" s="17">
        <v>2856</v>
      </c>
      <c r="P168" s="76"/>
      <c r="Q168" s="76"/>
      <c r="R168" s="76"/>
      <c r="S168" s="76"/>
      <c r="T168" s="72"/>
      <c r="U168" s="31"/>
      <c r="V168" s="31"/>
      <c r="W168" s="31"/>
    </row>
    <row r="169" spans="1:23" x14ac:dyDescent="0.25">
      <c r="A169" s="128" t="s">
        <v>34</v>
      </c>
      <c r="B169" s="17">
        <v>2040</v>
      </c>
      <c r="C169" s="17">
        <v>1632</v>
      </c>
      <c r="D169" s="17">
        <v>1224</v>
      </c>
      <c r="E169" s="17">
        <v>816</v>
      </c>
      <c r="F169" s="17">
        <v>408</v>
      </c>
      <c r="G169" s="17">
        <v>408</v>
      </c>
      <c r="H169" s="17">
        <v>408</v>
      </c>
      <c r="I169" s="17" t="s">
        <v>28</v>
      </c>
      <c r="J169" s="17">
        <v>408</v>
      </c>
      <c r="K169" s="17">
        <v>816</v>
      </c>
      <c r="L169" s="17">
        <v>1224</v>
      </c>
      <c r="M169" s="17">
        <v>1632</v>
      </c>
      <c r="N169" s="17">
        <v>2040</v>
      </c>
      <c r="O169" s="17">
        <v>2448</v>
      </c>
      <c r="P169" s="76"/>
      <c r="Q169" s="76"/>
      <c r="R169" s="76"/>
      <c r="S169" s="76"/>
      <c r="T169" s="72"/>
      <c r="U169" s="31"/>
      <c r="V169" s="31"/>
      <c r="W169" s="31"/>
    </row>
    <row r="170" spans="1:23" x14ac:dyDescent="0.25">
      <c r="A170" s="128" t="s">
        <v>35</v>
      </c>
      <c r="B170" s="17">
        <v>2448</v>
      </c>
      <c r="C170" s="17">
        <v>2040</v>
      </c>
      <c r="D170" s="17">
        <v>1632</v>
      </c>
      <c r="E170" s="17">
        <v>1224</v>
      </c>
      <c r="F170" s="17">
        <v>816</v>
      </c>
      <c r="G170" s="17">
        <v>816</v>
      </c>
      <c r="H170" s="17">
        <v>816</v>
      </c>
      <c r="I170" s="17">
        <v>408</v>
      </c>
      <c r="J170" s="17" t="s">
        <v>28</v>
      </c>
      <c r="K170" s="17">
        <v>408</v>
      </c>
      <c r="L170" s="17">
        <v>816</v>
      </c>
      <c r="M170" s="17">
        <v>1224</v>
      </c>
      <c r="N170" s="17">
        <v>1632</v>
      </c>
      <c r="O170" s="17">
        <v>2040</v>
      </c>
      <c r="P170" s="76"/>
      <c r="Q170" s="76"/>
      <c r="R170" s="76"/>
      <c r="S170" s="76"/>
      <c r="T170" s="72"/>
      <c r="U170" s="31"/>
      <c r="V170" s="31"/>
      <c r="W170" s="31"/>
    </row>
    <row r="171" spans="1:23" x14ac:dyDescent="0.25">
      <c r="A171" s="128" t="s">
        <v>36</v>
      </c>
      <c r="B171" s="17">
        <v>2856</v>
      </c>
      <c r="C171" s="17">
        <v>2448</v>
      </c>
      <c r="D171" s="17">
        <v>2040</v>
      </c>
      <c r="E171" s="17">
        <v>1632</v>
      </c>
      <c r="F171" s="17">
        <v>1224</v>
      </c>
      <c r="G171" s="17">
        <v>1224</v>
      </c>
      <c r="H171" s="17">
        <v>1224</v>
      </c>
      <c r="I171" s="17">
        <v>816</v>
      </c>
      <c r="J171" s="17">
        <v>408</v>
      </c>
      <c r="K171" s="17" t="s">
        <v>28</v>
      </c>
      <c r="L171" s="17">
        <v>408</v>
      </c>
      <c r="M171" s="17">
        <v>816</v>
      </c>
      <c r="N171" s="17">
        <v>1224</v>
      </c>
      <c r="O171" s="17">
        <v>1632</v>
      </c>
      <c r="P171" s="76"/>
      <c r="Q171" s="76"/>
      <c r="R171" s="76"/>
      <c r="S171" s="76"/>
      <c r="T171" s="72"/>
      <c r="U171" s="31"/>
      <c r="V171" s="31"/>
      <c r="W171" s="31"/>
    </row>
    <row r="172" spans="1:23" x14ac:dyDescent="0.25">
      <c r="A172" s="128" t="s">
        <v>37</v>
      </c>
      <c r="B172" s="17">
        <v>3264</v>
      </c>
      <c r="C172" s="17">
        <v>2856</v>
      </c>
      <c r="D172" s="17">
        <v>2448</v>
      </c>
      <c r="E172" s="17">
        <v>2040</v>
      </c>
      <c r="F172" s="17">
        <v>1632</v>
      </c>
      <c r="G172" s="17">
        <v>1632</v>
      </c>
      <c r="H172" s="17">
        <v>1632</v>
      </c>
      <c r="I172" s="17">
        <v>1224</v>
      </c>
      <c r="J172" s="17">
        <v>816</v>
      </c>
      <c r="K172" s="17">
        <v>408</v>
      </c>
      <c r="L172" s="17" t="s">
        <v>28</v>
      </c>
      <c r="M172" s="17">
        <v>408</v>
      </c>
      <c r="N172" s="17">
        <v>816</v>
      </c>
      <c r="O172" s="17">
        <v>1224</v>
      </c>
      <c r="P172" s="76"/>
      <c r="Q172" s="76"/>
      <c r="R172" s="76"/>
      <c r="S172" s="76"/>
      <c r="T172" s="72"/>
      <c r="U172" s="31"/>
      <c r="V172" s="31"/>
      <c r="W172" s="31"/>
    </row>
    <row r="173" spans="1:23" x14ac:dyDescent="0.25">
      <c r="A173" s="128" t="s">
        <v>38</v>
      </c>
      <c r="B173" s="17">
        <v>3672</v>
      </c>
      <c r="C173" s="17">
        <v>3264</v>
      </c>
      <c r="D173" s="17">
        <v>2856</v>
      </c>
      <c r="E173" s="17">
        <v>2448</v>
      </c>
      <c r="F173" s="17">
        <v>2040</v>
      </c>
      <c r="G173" s="17">
        <v>2040</v>
      </c>
      <c r="H173" s="17">
        <v>2040</v>
      </c>
      <c r="I173" s="17">
        <v>1632</v>
      </c>
      <c r="J173" s="17">
        <v>1224</v>
      </c>
      <c r="K173" s="17">
        <v>816</v>
      </c>
      <c r="L173" s="17">
        <v>408</v>
      </c>
      <c r="M173" s="17" t="s">
        <v>28</v>
      </c>
      <c r="N173" s="17">
        <v>408</v>
      </c>
      <c r="O173" s="17">
        <v>816</v>
      </c>
      <c r="P173" s="76"/>
      <c r="Q173" s="76"/>
      <c r="R173" s="76"/>
      <c r="S173" s="76"/>
      <c r="T173" s="72"/>
      <c r="U173" s="31"/>
      <c r="V173" s="31"/>
      <c r="W173" s="31"/>
    </row>
    <row r="174" spans="1:23" x14ac:dyDescent="0.25">
      <c r="A174" s="128" t="s">
        <v>39</v>
      </c>
      <c r="B174" s="17">
        <v>4080</v>
      </c>
      <c r="C174" s="17">
        <v>3672</v>
      </c>
      <c r="D174" s="17">
        <v>3264</v>
      </c>
      <c r="E174" s="17">
        <v>2856</v>
      </c>
      <c r="F174" s="17">
        <v>2448</v>
      </c>
      <c r="G174" s="17">
        <v>2448</v>
      </c>
      <c r="H174" s="17">
        <v>2448</v>
      </c>
      <c r="I174" s="17">
        <v>2040</v>
      </c>
      <c r="J174" s="17">
        <v>1632</v>
      </c>
      <c r="K174" s="17">
        <v>1224</v>
      </c>
      <c r="L174" s="17">
        <v>816</v>
      </c>
      <c r="M174" s="17">
        <v>408</v>
      </c>
      <c r="N174" s="17" t="s">
        <v>28</v>
      </c>
      <c r="O174" s="17">
        <v>408</v>
      </c>
      <c r="P174" s="76"/>
      <c r="Q174" s="76"/>
      <c r="R174" s="76"/>
      <c r="S174" s="76"/>
      <c r="T174" s="72"/>
      <c r="U174" s="31"/>
      <c r="V174" s="31"/>
      <c r="W174" s="31"/>
    </row>
    <row r="175" spans="1:23" x14ac:dyDescent="0.25">
      <c r="A175" s="128" t="s">
        <v>40</v>
      </c>
      <c r="B175" s="17">
        <v>4488</v>
      </c>
      <c r="C175" s="17">
        <v>4080</v>
      </c>
      <c r="D175" s="17">
        <v>3672</v>
      </c>
      <c r="E175" s="17">
        <v>3264</v>
      </c>
      <c r="F175" s="17">
        <v>2856</v>
      </c>
      <c r="G175" s="17">
        <v>2856</v>
      </c>
      <c r="H175" s="17">
        <v>2856</v>
      </c>
      <c r="I175" s="17">
        <v>2448</v>
      </c>
      <c r="J175" s="17">
        <v>2040</v>
      </c>
      <c r="K175" s="17">
        <v>1632</v>
      </c>
      <c r="L175" s="17">
        <v>1224</v>
      </c>
      <c r="M175" s="17">
        <v>816</v>
      </c>
      <c r="N175" s="17">
        <v>408</v>
      </c>
      <c r="O175" s="17" t="s">
        <v>28</v>
      </c>
      <c r="P175" s="76"/>
      <c r="Q175" s="76"/>
      <c r="R175" s="76"/>
      <c r="S175" s="76"/>
      <c r="T175" s="72"/>
      <c r="U175" s="31"/>
      <c r="V175" s="31"/>
      <c r="W175" s="31"/>
    </row>
    <row r="176" spans="1:23" x14ac:dyDescent="0.25">
      <c r="A176" s="72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2"/>
      <c r="U176" s="31"/>
      <c r="V176" s="31"/>
      <c r="W176" s="31"/>
    </row>
    <row r="177" spans="1:23" x14ac:dyDescent="0.25">
      <c r="A177" s="97"/>
      <c r="B177" s="29"/>
      <c r="C177" s="29"/>
      <c r="D177" s="29"/>
      <c r="E177" s="29"/>
      <c r="F177" s="29"/>
      <c r="G177" s="29"/>
      <c r="H177" s="27"/>
      <c r="I177" s="27"/>
      <c r="J177" s="136"/>
      <c r="K177" s="136"/>
      <c r="L177" s="136"/>
      <c r="M177" s="136"/>
      <c r="N177" s="136"/>
      <c r="O177" s="136"/>
      <c r="P177" s="178" t="s">
        <v>98</v>
      </c>
      <c r="Q177" s="178"/>
      <c r="R177" s="178"/>
      <c r="S177" s="178"/>
      <c r="T177" s="178"/>
      <c r="U177" s="31"/>
      <c r="V177" s="31"/>
      <c r="W177" s="31"/>
    </row>
    <row r="178" spans="1:23" x14ac:dyDescent="0.25">
      <c r="A178" s="18" t="s">
        <v>99</v>
      </c>
      <c r="B178" s="29"/>
      <c r="C178" s="29"/>
      <c r="D178" s="29"/>
      <c r="E178" s="29"/>
      <c r="F178" s="29"/>
      <c r="G178" s="29"/>
      <c r="H178" s="89"/>
      <c r="I178" s="89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31"/>
      <c r="V178" s="31"/>
      <c r="W178" s="31"/>
    </row>
    <row r="179" spans="1:23" ht="84" x14ac:dyDescent="0.25">
      <c r="A179" s="99"/>
      <c r="B179" s="16" t="s">
        <v>2</v>
      </c>
      <c r="C179" s="16" t="s">
        <v>24</v>
      </c>
      <c r="D179" s="16" t="s">
        <v>23</v>
      </c>
      <c r="E179" s="16" t="s">
        <v>22</v>
      </c>
      <c r="F179" s="16" t="s">
        <v>91</v>
      </c>
      <c r="G179" s="16" t="s">
        <v>31</v>
      </c>
      <c r="H179" s="16" t="s">
        <v>50</v>
      </c>
      <c r="I179" s="16" t="s">
        <v>51</v>
      </c>
      <c r="J179" s="132" t="s">
        <v>52</v>
      </c>
      <c r="K179" s="132" t="s">
        <v>53</v>
      </c>
      <c r="L179" s="132" t="s">
        <v>54</v>
      </c>
      <c r="M179" s="132" t="s">
        <v>55</v>
      </c>
      <c r="N179" s="132" t="s">
        <v>56</v>
      </c>
      <c r="O179" s="132" t="s">
        <v>57</v>
      </c>
      <c r="P179" s="132" t="s">
        <v>100</v>
      </c>
      <c r="Q179" s="136"/>
      <c r="R179" s="136"/>
      <c r="S179" s="136"/>
      <c r="T179" s="136"/>
      <c r="U179" s="31"/>
      <c r="V179" s="31"/>
      <c r="W179" s="31"/>
    </row>
    <row r="180" spans="1:23" x14ac:dyDescent="0.25">
      <c r="A180" s="99" t="s">
        <v>2</v>
      </c>
      <c r="B180" s="17" t="s">
        <v>28</v>
      </c>
      <c r="C180" s="17">
        <v>408</v>
      </c>
      <c r="D180" s="17">
        <v>816</v>
      </c>
      <c r="E180" s="17">
        <v>816</v>
      </c>
      <c r="F180" s="17">
        <v>1080</v>
      </c>
      <c r="G180" s="17">
        <v>1080</v>
      </c>
      <c r="H180" s="17">
        <v>1224</v>
      </c>
      <c r="I180" s="17">
        <v>1632</v>
      </c>
      <c r="J180" s="17">
        <v>2040</v>
      </c>
      <c r="K180" s="17">
        <v>2040</v>
      </c>
      <c r="L180" s="17">
        <v>2448</v>
      </c>
      <c r="M180" s="17">
        <v>2856</v>
      </c>
      <c r="N180" s="17">
        <v>3264</v>
      </c>
      <c r="O180" s="17">
        <v>3264</v>
      </c>
      <c r="P180" s="17">
        <v>4080</v>
      </c>
      <c r="Q180" s="136"/>
      <c r="R180" s="136"/>
      <c r="S180" s="136"/>
      <c r="T180" s="136"/>
      <c r="U180" s="31"/>
      <c r="V180" s="31"/>
      <c r="W180" s="31"/>
    </row>
    <row r="181" spans="1:23" x14ac:dyDescent="0.25">
      <c r="A181" s="99" t="s">
        <v>24</v>
      </c>
      <c r="B181" s="17">
        <v>408</v>
      </c>
      <c r="C181" s="17" t="s">
        <v>28</v>
      </c>
      <c r="D181" s="17">
        <v>408</v>
      </c>
      <c r="E181" s="17">
        <v>408</v>
      </c>
      <c r="F181" s="17">
        <v>816</v>
      </c>
      <c r="G181" s="17">
        <v>816</v>
      </c>
      <c r="H181" s="17">
        <v>816</v>
      </c>
      <c r="I181" s="17">
        <v>1224</v>
      </c>
      <c r="J181" s="17">
        <v>1632</v>
      </c>
      <c r="K181" s="17">
        <v>1632</v>
      </c>
      <c r="L181" s="17">
        <v>2040</v>
      </c>
      <c r="M181" s="17">
        <v>2448</v>
      </c>
      <c r="N181" s="17">
        <v>2856</v>
      </c>
      <c r="O181" s="17">
        <v>2856</v>
      </c>
      <c r="P181" s="17">
        <v>3672</v>
      </c>
      <c r="Q181" s="136"/>
      <c r="R181" s="136"/>
      <c r="S181" s="136"/>
      <c r="T181" s="136"/>
      <c r="U181" s="31"/>
      <c r="V181" s="31"/>
      <c r="W181" s="31"/>
    </row>
    <row r="182" spans="1:23" x14ac:dyDescent="0.25">
      <c r="A182" s="99" t="s">
        <v>23</v>
      </c>
      <c r="B182" s="17">
        <v>816</v>
      </c>
      <c r="C182" s="17">
        <v>408</v>
      </c>
      <c r="D182" s="17" t="s">
        <v>28</v>
      </c>
      <c r="E182" s="17">
        <v>336</v>
      </c>
      <c r="F182" s="17">
        <v>336</v>
      </c>
      <c r="G182" s="17">
        <v>336</v>
      </c>
      <c r="H182" s="17">
        <v>336</v>
      </c>
      <c r="I182" s="17">
        <v>816</v>
      </c>
      <c r="J182" s="17">
        <v>1224</v>
      </c>
      <c r="K182" s="17">
        <v>1320</v>
      </c>
      <c r="L182" s="17">
        <v>1728</v>
      </c>
      <c r="M182" s="17">
        <v>2136</v>
      </c>
      <c r="N182" s="17">
        <v>2544</v>
      </c>
      <c r="O182" s="17">
        <v>2544</v>
      </c>
      <c r="P182" s="17">
        <v>3360</v>
      </c>
      <c r="Q182" s="136"/>
      <c r="R182" s="136"/>
      <c r="S182" s="136"/>
      <c r="T182" s="136"/>
      <c r="U182" s="31"/>
      <c r="V182" s="31"/>
      <c r="W182" s="31"/>
    </row>
    <row r="183" spans="1:23" x14ac:dyDescent="0.25">
      <c r="A183" s="99" t="s">
        <v>22</v>
      </c>
      <c r="B183" s="17">
        <v>816</v>
      </c>
      <c r="C183" s="17">
        <v>408</v>
      </c>
      <c r="D183" s="17">
        <v>336</v>
      </c>
      <c r="E183" s="17" t="s">
        <v>28</v>
      </c>
      <c r="F183" s="17">
        <v>336</v>
      </c>
      <c r="G183" s="17">
        <v>336</v>
      </c>
      <c r="H183" s="17">
        <v>336</v>
      </c>
      <c r="I183" s="17">
        <v>816</v>
      </c>
      <c r="J183" s="17">
        <v>1224</v>
      </c>
      <c r="K183" s="17">
        <v>1320</v>
      </c>
      <c r="L183" s="17">
        <v>1728</v>
      </c>
      <c r="M183" s="17">
        <v>2136</v>
      </c>
      <c r="N183" s="17">
        <v>2544</v>
      </c>
      <c r="O183" s="17">
        <v>2544</v>
      </c>
      <c r="P183" s="17">
        <v>3360</v>
      </c>
      <c r="Q183" s="136"/>
      <c r="R183" s="136"/>
      <c r="S183" s="136"/>
      <c r="T183" s="136"/>
      <c r="U183" s="31"/>
      <c r="V183" s="31"/>
      <c r="W183" s="31"/>
    </row>
    <row r="184" spans="1:23" x14ac:dyDescent="0.25">
      <c r="A184" s="99" t="s">
        <v>91</v>
      </c>
      <c r="B184" s="17">
        <v>1080</v>
      </c>
      <c r="C184" s="17">
        <v>816</v>
      </c>
      <c r="D184" s="17">
        <v>336</v>
      </c>
      <c r="E184" s="17">
        <v>336</v>
      </c>
      <c r="F184" s="17" t="s">
        <v>28</v>
      </c>
      <c r="G184" s="17">
        <v>336</v>
      </c>
      <c r="H184" s="17">
        <v>336</v>
      </c>
      <c r="I184" s="17">
        <v>816</v>
      </c>
      <c r="J184" s="17">
        <v>1224</v>
      </c>
      <c r="K184" s="17">
        <v>1320</v>
      </c>
      <c r="L184" s="17">
        <v>1728</v>
      </c>
      <c r="M184" s="17">
        <v>2136</v>
      </c>
      <c r="N184" s="17">
        <v>2544</v>
      </c>
      <c r="O184" s="17">
        <v>2544</v>
      </c>
      <c r="P184" s="17">
        <v>3360</v>
      </c>
      <c r="Q184" s="136"/>
      <c r="R184" s="136"/>
      <c r="S184" s="136"/>
      <c r="T184" s="136"/>
      <c r="U184" s="31"/>
      <c r="V184" s="31"/>
      <c r="W184" s="31"/>
    </row>
    <row r="185" spans="1:23" x14ac:dyDescent="0.25">
      <c r="A185" s="99" t="s">
        <v>31</v>
      </c>
      <c r="B185" s="17">
        <v>1080</v>
      </c>
      <c r="C185" s="17">
        <v>816</v>
      </c>
      <c r="D185" s="17">
        <v>336</v>
      </c>
      <c r="E185" s="17">
        <v>336</v>
      </c>
      <c r="F185" s="17">
        <v>336</v>
      </c>
      <c r="G185" s="17" t="s">
        <v>28</v>
      </c>
      <c r="H185" s="17">
        <v>336</v>
      </c>
      <c r="I185" s="17">
        <v>816</v>
      </c>
      <c r="J185" s="17">
        <v>1224</v>
      </c>
      <c r="K185" s="17">
        <v>1320</v>
      </c>
      <c r="L185" s="17">
        <v>1728</v>
      </c>
      <c r="M185" s="17">
        <v>2136</v>
      </c>
      <c r="N185" s="17">
        <v>2544</v>
      </c>
      <c r="O185" s="17">
        <v>2544</v>
      </c>
      <c r="P185" s="17">
        <v>3360</v>
      </c>
      <c r="Q185" s="136"/>
      <c r="R185" s="136"/>
      <c r="S185" s="136"/>
      <c r="T185" s="136"/>
    </row>
    <row r="186" spans="1:23" x14ac:dyDescent="0.25">
      <c r="A186" s="99" t="s">
        <v>50</v>
      </c>
      <c r="B186" s="17">
        <v>1224</v>
      </c>
      <c r="C186" s="17">
        <v>816</v>
      </c>
      <c r="D186" s="17">
        <v>336</v>
      </c>
      <c r="E186" s="17">
        <v>336</v>
      </c>
      <c r="F186" s="17">
        <v>336</v>
      </c>
      <c r="G186" s="17">
        <v>336</v>
      </c>
      <c r="H186" s="17" t="s">
        <v>28</v>
      </c>
      <c r="I186" s="17">
        <v>408</v>
      </c>
      <c r="J186" s="17">
        <v>816</v>
      </c>
      <c r="K186" s="17">
        <v>816</v>
      </c>
      <c r="L186" s="17">
        <v>1224</v>
      </c>
      <c r="M186" s="17">
        <v>1632</v>
      </c>
      <c r="N186" s="17">
        <v>2040</v>
      </c>
      <c r="O186" s="17">
        <v>2040</v>
      </c>
      <c r="P186" s="17">
        <v>2856</v>
      </c>
      <c r="Q186" s="136"/>
      <c r="R186" s="136"/>
      <c r="S186" s="136"/>
      <c r="T186" s="136"/>
    </row>
    <row r="187" spans="1:23" x14ac:dyDescent="0.25">
      <c r="A187" s="99" t="s">
        <v>51</v>
      </c>
      <c r="B187" s="17">
        <v>1632</v>
      </c>
      <c r="C187" s="17">
        <v>1224</v>
      </c>
      <c r="D187" s="17">
        <v>816</v>
      </c>
      <c r="E187" s="17">
        <v>816</v>
      </c>
      <c r="F187" s="17">
        <v>816</v>
      </c>
      <c r="G187" s="17">
        <v>816</v>
      </c>
      <c r="H187" s="17">
        <v>408</v>
      </c>
      <c r="I187" s="17" t="s">
        <v>28</v>
      </c>
      <c r="J187" s="17">
        <v>408</v>
      </c>
      <c r="K187" s="17">
        <v>408</v>
      </c>
      <c r="L187" s="17">
        <v>816</v>
      </c>
      <c r="M187" s="17">
        <v>1224</v>
      </c>
      <c r="N187" s="17">
        <v>1632</v>
      </c>
      <c r="O187" s="17">
        <v>1632</v>
      </c>
      <c r="P187" s="17">
        <v>2448</v>
      </c>
      <c r="Q187" s="136"/>
      <c r="R187" s="136"/>
      <c r="S187" s="136"/>
      <c r="T187" s="136"/>
    </row>
    <row r="188" spans="1:23" x14ac:dyDescent="0.25">
      <c r="A188" s="131" t="s">
        <v>52</v>
      </c>
      <c r="B188" s="17">
        <v>2040</v>
      </c>
      <c r="C188" s="17">
        <v>1632</v>
      </c>
      <c r="D188" s="17">
        <v>1224</v>
      </c>
      <c r="E188" s="17">
        <v>1224</v>
      </c>
      <c r="F188" s="17">
        <v>1224</v>
      </c>
      <c r="G188" s="17">
        <v>1224</v>
      </c>
      <c r="H188" s="17">
        <v>816</v>
      </c>
      <c r="I188" s="17">
        <v>408</v>
      </c>
      <c r="J188" s="17" t="s">
        <v>28</v>
      </c>
      <c r="K188" s="17">
        <v>408</v>
      </c>
      <c r="L188" s="17">
        <v>408</v>
      </c>
      <c r="M188" s="17">
        <v>816</v>
      </c>
      <c r="N188" s="17">
        <v>1224</v>
      </c>
      <c r="O188" s="17">
        <v>1224</v>
      </c>
      <c r="P188" s="17">
        <v>2040</v>
      </c>
      <c r="Q188" s="136"/>
      <c r="R188" s="136"/>
      <c r="S188" s="27"/>
      <c r="T188" s="136"/>
    </row>
    <row r="189" spans="1:23" x14ac:dyDescent="0.25">
      <c r="A189" s="131" t="s">
        <v>53</v>
      </c>
      <c r="B189" s="17">
        <v>2040</v>
      </c>
      <c r="C189" s="17">
        <v>1632</v>
      </c>
      <c r="D189" s="17">
        <v>1320</v>
      </c>
      <c r="E189" s="17">
        <v>1320</v>
      </c>
      <c r="F189" s="17">
        <v>1320</v>
      </c>
      <c r="G189" s="17">
        <v>1320</v>
      </c>
      <c r="H189" s="17">
        <v>816</v>
      </c>
      <c r="I189" s="17">
        <v>408</v>
      </c>
      <c r="J189" s="17">
        <v>408</v>
      </c>
      <c r="K189" s="17" t="s">
        <v>28</v>
      </c>
      <c r="L189" s="17">
        <v>408</v>
      </c>
      <c r="M189" s="17">
        <v>816</v>
      </c>
      <c r="N189" s="17">
        <v>1224</v>
      </c>
      <c r="O189" s="17">
        <v>1224</v>
      </c>
      <c r="P189" s="17">
        <v>2040</v>
      </c>
      <c r="Q189" s="136"/>
      <c r="R189" s="136"/>
      <c r="S189" s="27"/>
      <c r="T189" s="136"/>
    </row>
    <row r="190" spans="1:23" x14ac:dyDescent="0.25">
      <c r="A190" s="131" t="s">
        <v>54</v>
      </c>
      <c r="B190" s="17">
        <v>2448</v>
      </c>
      <c r="C190" s="17">
        <v>2040</v>
      </c>
      <c r="D190" s="17">
        <v>1728</v>
      </c>
      <c r="E190" s="17">
        <v>1728</v>
      </c>
      <c r="F190" s="17">
        <v>1728</v>
      </c>
      <c r="G190" s="17">
        <v>1728</v>
      </c>
      <c r="H190" s="17">
        <v>1224</v>
      </c>
      <c r="I190" s="17">
        <v>816</v>
      </c>
      <c r="J190" s="17">
        <v>408</v>
      </c>
      <c r="K190" s="17">
        <v>408</v>
      </c>
      <c r="L190" s="17" t="s">
        <v>28</v>
      </c>
      <c r="M190" s="17">
        <v>408</v>
      </c>
      <c r="N190" s="17">
        <v>816</v>
      </c>
      <c r="O190" s="17">
        <v>816</v>
      </c>
      <c r="P190" s="17">
        <v>1632</v>
      </c>
      <c r="Q190" s="136"/>
      <c r="R190" s="136"/>
      <c r="S190" s="27"/>
      <c r="T190" s="136"/>
    </row>
    <row r="191" spans="1:23" x14ac:dyDescent="0.25">
      <c r="A191" s="131" t="s">
        <v>55</v>
      </c>
      <c r="B191" s="17">
        <v>2856</v>
      </c>
      <c r="C191" s="17">
        <v>2448</v>
      </c>
      <c r="D191" s="17">
        <v>2136</v>
      </c>
      <c r="E191" s="17">
        <v>2136</v>
      </c>
      <c r="F191" s="17">
        <v>2136</v>
      </c>
      <c r="G191" s="17">
        <v>2136</v>
      </c>
      <c r="H191" s="17">
        <v>1632</v>
      </c>
      <c r="I191" s="17">
        <v>1224</v>
      </c>
      <c r="J191" s="17">
        <v>816</v>
      </c>
      <c r="K191" s="17">
        <v>816</v>
      </c>
      <c r="L191" s="17">
        <v>408</v>
      </c>
      <c r="M191" s="17" t="s">
        <v>28</v>
      </c>
      <c r="N191" s="17">
        <v>408</v>
      </c>
      <c r="O191" s="17">
        <v>408</v>
      </c>
      <c r="P191" s="17">
        <v>1224</v>
      </c>
      <c r="Q191" s="136"/>
      <c r="R191" s="136"/>
      <c r="S191" s="27"/>
      <c r="T191" s="136"/>
    </row>
    <row r="192" spans="1:23" x14ac:dyDescent="0.25">
      <c r="A192" s="131" t="s">
        <v>56</v>
      </c>
      <c r="B192" s="17">
        <v>3264</v>
      </c>
      <c r="C192" s="17">
        <v>2856</v>
      </c>
      <c r="D192" s="17">
        <v>2544</v>
      </c>
      <c r="E192" s="17">
        <v>2544</v>
      </c>
      <c r="F192" s="17">
        <v>2544</v>
      </c>
      <c r="G192" s="17">
        <v>2544</v>
      </c>
      <c r="H192" s="17">
        <v>2040</v>
      </c>
      <c r="I192" s="17">
        <v>1632</v>
      </c>
      <c r="J192" s="17">
        <v>1224</v>
      </c>
      <c r="K192" s="17">
        <v>1224</v>
      </c>
      <c r="L192" s="17">
        <v>816</v>
      </c>
      <c r="M192" s="17">
        <v>408</v>
      </c>
      <c r="N192" s="17" t="s">
        <v>28</v>
      </c>
      <c r="O192" s="17">
        <v>408</v>
      </c>
      <c r="P192" s="17">
        <v>816</v>
      </c>
      <c r="Q192" s="136"/>
      <c r="R192" s="136"/>
      <c r="S192" s="27"/>
      <c r="T192" s="136"/>
    </row>
    <row r="193" spans="1:20" x14ac:dyDescent="0.25">
      <c r="A193" s="131" t="s">
        <v>57</v>
      </c>
      <c r="B193" s="17">
        <v>3264</v>
      </c>
      <c r="C193" s="17">
        <v>2856</v>
      </c>
      <c r="D193" s="17">
        <v>2544</v>
      </c>
      <c r="E193" s="17">
        <v>2544</v>
      </c>
      <c r="F193" s="17">
        <v>2544</v>
      </c>
      <c r="G193" s="17">
        <v>2544</v>
      </c>
      <c r="H193" s="17">
        <v>2040</v>
      </c>
      <c r="I193" s="17">
        <v>1632</v>
      </c>
      <c r="J193" s="17">
        <v>1224</v>
      </c>
      <c r="K193" s="17">
        <v>1224</v>
      </c>
      <c r="L193" s="17">
        <v>816</v>
      </c>
      <c r="M193" s="17">
        <v>408</v>
      </c>
      <c r="N193" s="17">
        <v>408</v>
      </c>
      <c r="O193" s="17" t="s">
        <v>28</v>
      </c>
      <c r="P193" s="17">
        <v>816</v>
      </c>
      <c r="Q193" s="136"/>
      <c r="R193" s="136"/>
      <c r="S193" s="27"/>
      <c r="T193" s="136"/>
    </row>
    <row r="194" spans="1:20" x14ac:dyDescent="0.25">
      <c r="A194" s="131" t="s">
        <v>100</v>
      </c>
      <c r="B194" s="17">
        <v>4080</v>
      </c>
      <c r="C194" s="17">
        <v>3672</v>
      </c>
      <c r="D194" s="17">
        <v>3360</v>
      </c>
      <c r="E194" s="17">
        <v>3360</v>
      </c>
      <c r="F194" s="17">
        <v>3360</v>
      </c>
      <c r="G194" s="17">
        <v>3360</v>
      </c>
      <c r="H194" s="17">
        <v>2856</v>
      </c>
      <c r="I194" s="17">
        <v>2448</v>
      </c>
      <c r="J194" s="17">
        <v>2040</v>
      </c>
      <c r="K194" s="17">
        <v>2040</v>
      </c>
      <c r="L194" s="17">
        <v>1632</v>
      </c>
      <c r="M194" s="17">
        <v>1224</v>
      </c>
      <c r="N194" s="17">
        <v>816</v>
      </c>
      <c r="O194" s="17">
        <v>816</v>
      </c>
      <c r="P194" s="17" t="s">
        <v>28</v>
      </c>
      <c r="Q194" s="136"/>
      <c r="R194" s="136"/>
      <c r="S194" s="27"/>
      <c r="T194" s="136"/>
    </row>
    <row r="195" spans="1:20" x14ac:dyDescent="0.25">
      <c r="A195" s="136"/>
      <c r="B195" s="28"/>
      <c r="C195" s="28"/>
      <c r="D195" s="28"/>
      <c r="E195" s="28"/>
      <c r="F195" s="28"/>
      <c r="G195" s="28"/>
      <c r="H195" s="135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27"/>
      <c r="T195" s="136"/>
    </row>
  </sheetData>
  <mergeCells count="14">
    <mergeCell ref="A4:T4"/>
    <mergeCell ref="P6:T6"/>
    <mergeCell ref="P29:T29"/>
    <mergeCell ref="P48:T48"/>
    <mergeCell ref="N2:T2"/>
    <mergeCell ref="M1:T1"/>
    <mergeCell ref="P177:T177"/>
    <mergeCell ref="P143:T143"/>
    <mergeCell ref="P159:T159"/>
    <mergeCell ref="P68:T68"/>
    <mergeCell ref="P86:T86"/>
    <mergeCell ref="P98:T98"/>
    <mergeCell ref="P114:T114"/>
    <mergeCell ref="P128:T128"/>
  </mergeCells>
  <conditionalFormatting sqref="A88:H88 A90:B90 A89 C89:H89 A95:G95 A94:F94 H94 A93:E93 G93:H93 A92:D92 F92:H92 A91:C91 E91:H91 D90:H90">
    <cfRule type="cellIs" dxfId="3" priority="2" operator="equal">
      <formula>"-"</formula>
    </cfRule>
  </conditionalFormatting>
  <conditionalFormatting sqref="A161:O161 A163:B163 A162 C162:O162 A166:E166 A165:D165 F165:O165 A169:H169 A168:G168 I168:O168 A172:K172 A171:J171 L171:O171 A175:N175 A174:M174 O174 A173:L173 N173:O173 M172:O172 A170:I170 K170:O170 J169:O169 A167:F167 H167:O167 G166:O166 A164:C164 E164:O164 D163:O163">
    <cfRule type="cellIs" dxfId="2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'Приложение 1'!Область_печати</vt:lpstr>
      <vt:lpstr>'Приложение 10'!Область_печати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 Максим Сергеевич</dc:creator>
  <cp:lastModifiedBy>Купчишина Е.В.</cp:lastModifiedBy>
  <cp:revision>1</cp:revision>
  <cp:lastPrinted>2023-12-28T11:54:49Z</cp:lastPrinted>
  <dcterms:created xsi:type="dcterms:W3CDTF">2021-04-06T08:21:37Z</dcterms:created>
  <dcterms:modified xsi:type="dcterms:W3CDTF">2024-01-11T12:15:30Z</dcterms:modified>
</cp:coreProperties>
</file>